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" sheetId="1" state="visible" r:id="rId3"/>
    <sheet name="Painel Geral" sheetId="2" state="visible" r:id="rId4"/>
    <sheet name="Estoque" sheetId="3" state="visible" r:id="rId5"/>
    <sheet name="Contas a Pagar" sheetId="4" state="visible" r:id="rId6"/>
    <sheet name="Contas a Receber" sheetId="5" state="visible" r:id="rId7"/>
    <sheet name="Fluxo de Caixa" sheetId="6" state="visible" r:id="rId8"/>
  </sheets>
  <definedNames>
    <definedName function="false" hidden="false" localSheetId="0" name="_xlnm.Print_Area" vbProcedure="false">Capa!$A$1:$G$29</definedName>
    <definedName function="false" hidden="false" localSheetId="3" name="_xlnm.Print_Area" vbProcedure="false">'Contas a Pagar'!$A$1:$I$35</definedName>
    <definedName function="false" hidden="false" localSheetId="4" name="_xlnm.Print_Area" vbProcedure="false">'Contas a Receber'!$A$1:$I$35</definedName>
    <definedName function="false" hidden="false" localSheetId="2" name="_xlnm.Print_Area" vbProcedure="false">Estoque!$A$1:$J$35</definedName>
    <definedName function="false" hidden="false" localSheetId="5" name="_xlnm.Print_Area" vbProcedure="false">'Fluxo de Caixa'!$A$1:$N$38</definedName>
    <definedName function="false" hidden="false" localSheetId="1" name="_xlnm.Print_Area" vbProcedure="false">'Painel Geral'!$A$1:$D$27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<sst xmlns="http://schemas.openxmlformats.org/spreadsheetml/2006/main" count="90" uniqueCount="81">
  <si>
    <t xml:space="preserve">📦 GESTÃO COMPLETA PARA MEI</t>
  </si>
  <si>
    <t xml:space="preserve">Estoque, contas a pagar, a receber e fluxo de caixa — tudo em um só lugar</t>
  </si>
  <si>
    <t xml:space="preserve">Ferramenta gratuita para MEI e pequenos negócios</t>
  </si>
  <si>
    <t xml:space="preserve">O que tem nesta planilha</t>
  </si>
  <si>
    <t xml:space="preserve">1.  Estoque  →  cadastre seus produtos, controle quantidade e veja o valor parado em estoque</t>
  </si>
  <si>
    <t xml:space="preserve">2.  Contas a Pagar  →  fornecedores e despesas, com aviso de vencimento</t>
  </si>
  <si>
    <t xml:space="preserve">3.  Contas a Receber  →  vendas a prazo ou parceladas, com status de recebimento</t>
  </si>
  <si>
    <t xml:space="preserve">4.  Fluxo de Caixa  →  projeção dos próximos 30 dias juntando tudo que entra e sai</t>
  </si>
  <si>
    <t xml:space="preserve">5.  Painel Geral  →  visão consolidada do seu negócio, com alertas</t>
  </si>
  <si>
    <t xml:space="preserve">Como usar: preencha apenas as células azuis. As células pretas calculam sozinhas.</t>
  </si>
  <si>
    <t xml:space="preserve">Cansado de preencher tudo isso na mão? O Micro no Controle organiza seu
estoque, contas e vendas automaticamente, direto pelo WhatsApp. Teste grátis por 7 dias.</t>
  </si>
  <si>
    <t xml:space="preserve">Feito com 💚 por Micro no Controle  |  micronocontrole.com.br</t>
  </si>
  <si>
    <t xml:space="preserve">📊 Painel Geral — Visão Consolidada do Negócio</t>
  </si>
  <si>
    <t xml:space="preserve">Esse painel resume automaticamente o que está nas outras abas. Preencha Estoque, Contas a Pagar e Contas a Receber primeiro.</t>
  </si>
  <si>
    <t xml:space="preserve">Saldo de caixa hoje</t>
  </si>
  <si>
    <t xml:space="preserve">Saldo projetado em 30 dias</t>
  </si>
  <si>
    <t xml:space="preserve">Valor total em estoque</t>
  </si>
  <si>
    <t xml:space="preserve">Itens com estoque esgotado</t>
  </si>
  <si>
    <t xml:space="preserve">Total a pagar (pendente)</t>
  </si>
  <si>
    <t xml:space="preserve">Total a receber</t>
  </si>
  <si>
    <t xml:space="preserve">⚠️ Alerta automático</t>
  </si>
  <si>
    <t xml:space="preserve">Quer que tudo isso seja automático? O Micro no Controle registra vendas, contas
e estoque direto pelo WhatsApp — sem precisar abrir planilha.
Teste grátis por 7 dias em micronocontrole.com.br</t>
  </si>
  <si>
    <t xml:space="preserve">Produto</t>
  </si>
  <si>
    <t xml:space="preserve">Categoria</t>
  </si>
  <si>
    <t xml:space="preserve">Qtd. em estoque</t>
  </si>
  <si>
    <t xml:space="preserve">Estoque mínimo</t>
  </si>
  <si>
    <t xml:space="preserve">Custo unitário (R$)</t>
  </si>
  <si>
    <t xml:space="preserve">Valor total em estoque (R$)</t>
  </si>
  <si>
    <t xml:space="preserve">Situação</t>
  </si>
  <si>
    <t xml:space="preserve">Resumo do estoque</t>
  </si>
  <si>
    <t xml:space="preserve">Camiseta P</t>
  </si>
  <si>
    <t xml:space="preserve">Roupas</t>
  </si>
  <si>
    <t xml:space="preserve">Camiseta M</t>
  </si>
  <si>
    <t xml:space="preserve">Itens esgotados</t>
  </si>
  <si>
    <t xml:space="preserve">Caneca personalizada</t>
  </si>
  <si>
    <t xml:space="preserve">Brindes</t>
  </si>
  <si>
    <t xml:space="preserve">Itens para repor</t>
  </si>
  <si>
    <t xml:space="preserve">Sabonete artesanal</t>
  </si>
  <si>
    <t xml:space="preserve">Higiene</t>
  </si>
  <si>
    <t xml:space="preserve">Fornecedor / Descrição</t>
  </si>
  <si>
    <t xml:space="preserve">Valor (R$)</t>
  </si>
  <si>
    <t xml:space="preserve">Vencimento</t>
  </si>
  <si>
    <t xml:space="preserve">Status</t>
  </si>
  <si>
    <t xml:space="preserve">Dias p/ vencer</t>
  </si>
  <si>
    <t xml:space="preserve">Resumo a pagar</t>
  </si>
  <si>
    <t xml:space="preserve">Fornecedor de tecido</t>
  </si>
  <si>
    <t xml:space="preserve">Fornecedor</t>
  </si>
  <si>
    <t xml:space="preserve">Pendente</t>
  </si>
  <si>
    <t xml:space="preserve">Total pendente</t>
  </si>
  <si>
    <t xml:space="preserve">Aluguel do ponto</t>
  </si>
  <si>
    <t xml:space="preserve">Aluguel</t>
  </si>
  <si>
    <t xml:space="preserve">Total pago</t>
  </si>
  <si>
    <t xml:space="preserve">Conta de energia</t>
  </si>
  <si>
    <t xml:space="preserve">Energia/Água</t>
  </si>
  <si>
    <t xml:space="preserve">Vencendo em 7 dias</t>
  </si>
  <si>
    <t xml:space="preserve">Contador</t>
  </si>
  <si>
    <t xml:space="preserve">Serviços</t>
  </si>
  <si>
    <t xml:space="preserve">Pago</t>
  </si>
  <si>
    <t xml:space="preserve">Cliente</t>
  </si>
  <si>
    <t xml:space="preserve">Descrição da venda</t>
  </si>
  <si>
    <t xml:space="preserve">Data de recebimento</t>
  </si>
  <si>
    <t xml:space="preserve">Dias p/ receber</t>
  </si>
  <si>
    <t xml:space="preserve">Resumo a receber</t>
  </si>
  <si>
    <t xml:space="preserve">Maria Silva</t>
  </si>
  <si>
    <t xml:space="preserve">Venda parcelada 2x</t>
  </si>
  <si>
    <t xml:space="preserve">A receber</t>
  </si>
  <si>
    <t xml:space="preserve">João Pedro</t>
  </si>
  <si>
    <t xml:space="preserve">Encomenda sob medida</t>
  </si>
  <si>
    <t xml:space="preserve">Total recebido</t>
  </si>
  <si>
    <t xml:space="preserve">Ana Costa</t>
  </si>
  <si>
    <t xml:space="preserve">Venda no fiado</t>
  </si>
  <si>
    <t xml:space="preserve">Recebido</t>
  </si>
  <si>
    <t xml:space="preserve">💧 Fluxo de Caixa Projetado — Próximos 30 dias</t>
  </si>
  <si>
    <t xml:space="preserve">Junta automaticamente o que está nas abas Contas a Pagar e Contas a Receber, dia a dia, e projeta seu saldo.</t>
  </si>
  <si>
    <t xml:space="preserve">SALDO INICIAL (preencha em azul)</t>
  </si>
  <si>
    <t xml:space="preserve">Saldo em caixa hoje (R$)</t>
  </si>
  <si>
    <t xml:space="preserve">Data</t>
  </si>
  <si>
    <t xml:space="preserve">Entradas previstas (R$)</t>
  </si>
  <si>
    <t xml:space="preserve">Saídas previstas (R$)</t>
  </si>
  <si>
    <t xml:space="preserve">Saldo do dia (R$)</t>
  </si>
  <si>
    <t xml:space="preserve">Saldo acumulado (R$)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</si>
</sst>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R$ &quot;#,##0.00"/>
    <numFmt numFmtId="166" formatCode="0"/>
    <numFmt numFmtId="167" formatCode="dd/mm/yyyy"/>
    <numFmt numFmtId="168" formatCode="General"/>
    <numFmt numFmtId="169" formatCode="dd/mm&quot; (&quot;ddd\)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2"/>
      <color rgb="FF9FE1CB"/>
      <name val="Arial"/>
      <family val="0"/>
      <charset val="1"/>
    </font>
    <font>
      <i val="true"/>
      <sz val="11"/>
      <color rgb="FFE1F5EE"/>
      <name val="Arial"/>
      <family val="0"/>
      <charset val="1"/>
    </font>
    <font>
      <b val="true"/>
      <sz val="11"/>
      <color rgb="FF0F4F43"/>
      <name val="Arial"/>
      <family val="0"/>
      <charset val="1"/>
    </font>
    <font>
      <sz val="11"/>
      <color rgb="FF2C2C2A"/>
      <name val="Arial"/>
      <family val="0"/>
      <charset val="1"/>
    </font>
    <font>
      <sz val="10"/>
      <color rgb="FF27500A"/>
      <name val="Arial"/>
      <family val="0"/>
      <charset val="1"/>
    </font>
    <font>
      <i val="true"/>
      <sz val="10"/>
      <color rgb="FF5F5E5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color rgb="FF0F4F4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2C2C2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455C0"/>
      <name val="Arial"/>
      <family val="0"/>
      <charset val="1"/>
    </font>
    <font>
      <b val="true"/>
      <sz val="10"/>
      <color rgb="FF2C2C2A"/>
      <name val="Arial"/>
      <family val="0"/>
      <charset val="1"/>
    </font>
    <font>
      <b val="true"/>
      <sz val="11"/>
      <color rgb="FF791F1F"/>
      <name val="Arial"/>
      <family val="0"/>
      <charset val="1"/>
    </font>
    <font>
      <b val="true"/>
      <sz val="11"/>
      <color rgb="FF854F0B"/>
      <name val="Arial"/>
      <family val="0"/>
      <charset val="1"/>
    </font>
    <font>
      <b val="true"/>
      <sz val="11"/>
      <color rgb="FF27500A"/>
      <name val="Arial"/>
      <family val="0"/>
      <charset val="1"/>
    </font>
    <font>
      <sz val="10"/>
      <color rgb="FF5F5E5A"/>
      <name val="Arial"/>
      <family val="0"/>
      <charset val="1"/>
    </font>
    <font>
      <b val="true"/>
      <sz val="11"/>
      <color rgb="FF1455C0"/>
      <name val="Arial"/>
      <family val="0"/>
      <charset val="1"/>
    </font>
    <font>
      <sz val="9"/>
      <color rgb="FF2C2C2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F4F43"/>
        <bgColor rgb="FF27500A"/>
      </patternFill>
    </fill>
    <fill>
      <patternFill patternType="solid">
        <fgColor rgb="FFEAF3DE"/>
        <bgColor rgb="FFF1EFE8"/>
      </patternFill>
    </fill>
    <fill>
      <patternFill patternType="solid">
        <fgColor rgb="FFF1EFE8"/>
        <bgColor rgb="FFEAF3DE"/>
      </patternFill>
    </fill>
    <fill>
      <patternFill patternType="solid">
        <fgColor rgb="FF1D9E75"/>
        <bgColor rgb="FF008080"/>
      </patternFill>
    </fill>
    <fill>
      <patternFill patternType="solid">
        <fgColor rgb="FFFAEEDA"/>
        <bgColor rgb="FFFCEBEB"/>
      </patternFill>
    </fill>
    <fill>
      <patternFill patternType="solid">
        <fgColor rgb="FFEAF1FB"/>
        <bgColor rgb="FFE1F5EE"/>
      </patternFill>
    </fill>
    <fill>
      <patternFill patternType="solid">
        <fgColor rgb="FFFFFFFF"/>
        <bgColor rgb="FFEAF1FB"/>
      </patternFill>
    </fill>
    <fill>
      <patternFill patternType="solid">
        <fgColor rgb="FFFCEBEB"/>
        <bgColor rgb="FFFAEE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7CE"/>
      </left>
      <right style="thin">
        <color rgb="FFD9D7CE"/>
      </right>
      <top style="thin">
        <color rgb="FFD9D7CE"/>
      </top>
      <bottom style="thin">
        <color rgb="FFD9D7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8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3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791F1F"/>
      </font>
      <fill>
        <patternFill>
          <bgColor rgb="FFFCEBEB"/>
        </patternFill>
      </fill>
    </dxf>
    <dxf>
      <font>
        <name val="Arial"/>
        <charset val="1"/>
        <family val="0"/>
        <b val="1"/>
        <color rgb="FF854F0B"/>
      </font>
      <fill>
        <patternFill>
          <bgColor rgb="FFFAEEDA"/>
        </patternFill>
      </fill>
    </dxf>
    <dxf>
      <font>
        <name val="Arial"/>
        <charset val="1"/>
        <family val="0"/>
        <b val="1"/>
        <color rgb="FF27500A"/>
      </font>
      <fill>
        <patternFill>
          <bgColor rgb="FFEAF3D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91F1F"/>
      <rgbColor rgb="FF008000"/>
      <rgbColor rgb="FF000080"/>
      <rgbColor rgb="FF808000"/>
      <rgbColor rgb="FF800080"/>
      <rgbColor rgb="FF008080"/>
      <rgbColor rgb="FFD9D7CE"/>
      <rgbColor rgb="FF878787"/>
      <rgbColor rgb="FF9999FF"/>
      <rgbColor rgb="FF993366"/>
      <rgbColor rgb="FFFAEEDA"/>
      <rgbColor rgb="FFE1F5EE"/>
      <rgbColor rgb="FF660066"/>
      <rgbColor rgb="FFFF8080"/>
      <rgbColor rgb="FF1455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1FB"/>
      <rgbColor rgb="FFEAF3DE"/>
      <rgbColor rgb="FFF1EFE8"/>
      <rgbColor rgb="FF9FE1CB"/>
      <rgbColor rgb="FFFF99CC"/>
      <rgbColor rgb="FFCC99FF"/>
      <rgbColor rgb="FFFCEBEB"/>
      <rgbColor rgb="FF3366FF"/>
      <rgbColor rgb="FF33CCCC"/>
      <rgbColor rgb="FF99CC00"/>
      <rgbColor rgb="FFFFCC00"/>
      <rgbColor rgb="FFFF9900"/>
      <rgbColor rgb="FFFF6600"/>
      <rgbColor rgb="FF5F5E5A"/>
      <rgbColor rgb="FF969696"/>
      <rgbColor rgb="FF0F4F43"/>
      <rgbColor rgb="FF1D9E75"/>
      <rgbColor rgb="FF003300"/>
      <rgbColor rgb="FF27500A"/>
      <rgbColor rgb="FF854F0B"/>
      <rgbColor rgb="FF993366"/>
      <rgbColor rgb="FF333399"/>
      <rgbColor rgb="FF2C2C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Saldo projetado ao longo dos próximos 30 dias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'Fluxo de Caixa'!E7</c:f>
              <c:strCache>
                <c:ptCount val="1"/>
                <c:pt idx="0">
                  <c:v>Saldo acumulado (R$)</c:v>
                </c:pt>
              </c:strCache>
            </c:strRef>
          </c:tx>
          <c:spPr>
            <a:solidFill>
              <a:srgbClr val="1d9e75"/>
            </a:solidFill>
            <a:ln w="21960">
              <a:solidFill>
                <a:srgbClr val="1d9e7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'Fluxo de Caixa'!$A$8:$A$37</c:f>
              <c:strCache>
                <c:ptCount val="30"/>
                <c:pt idx="0">
                  <c:v>20/06 (Sat)</c:v>
                </c:pt>
                <c:pt idx="1">
                  <c:v>21/06 (Sun)</c:v>
                </c:pt>
                <c:pt idx="2">
                  <c:v>22/06 (Mon)</c:v>
                </c:pt>
                <c:pt idx="3">
                  <c:v>23/06 (Tue)</c:v>
                </c:pt>
                <c:pt idx="4">
                  <c:v>24/06 (Wed)</c:v>
                </c:pt>
                <c:pt idx="5">
                  <c:v>25/06 (Thu)</c:v>
                </c:pt>
                <c:pt idx="6">
                  <c:v>26/06 (Fri)</c:v>
                </c:pt>
                <c:pt idx="7">
                  <c:v>27/06 (Sat)</c:v>
                </c:pt>
                <c:pt idx="8">
                  <c:v>28/06 (Sun)</c:v>
                </c:pt>
                <c:pt idx="9">
                  <c:v>29/06 (Mon)</c:v>
                </c:pt>
                <c:pt idx="10">
                  <c:v>30/06 (Tue)</c:v>
                </c:pt>
                <c:pt idx="11">
                  <c:v>01/07 (Wed)</c:v>
                </c:pt>
                <c:pt idx="12">
                  <c:v>02/07 (Thu)</c:v>
                </c:pt>
                <c:pt idx="13">
                  <c:v>03/07 (Fri)</c:v>
                </c:pt>
                <c:pt idx="14">
                  <c:v>04/07 (Sat)</c:v>
                </c:pt>
                <c:pt idx="15">
                  <c:v>05/07 (Sun)</c:v>
                </c:pt>
                <c:pt idx="16">
                  <c:v>06/07 (Mon)</c:v>
                </c:pt>
                <c:pt idx="17">
                  <c:v>07/07 (Tue)</c:v>
                </c:pt>
                <c:pt idx="18">
                  <c:v>08/07 (Wed)</c:v>
                </c:pt>
                <c:pt idx="19">
                  <c:v>09/07 (Thu)</c:v>
                </c:pt>
                <c:pt idx="20">
                  <c:v>10/07 (Fri)</c:v>
                </c:pt>
                <c:pt idx="21">
                  <c:v>11/07 (Sat)</c:v>
                </c:pt>
                <c:pt idx="22">
                  <c:v>12/07 (Sun)</c:v>
                </c:pt>
                <c:pt idx="23">
                  <c:v>13/07 (Mon)</c:v>
                </c:pt>
                <c:pt idx="24">
                  <c:v>14/07 (Tue)</c:v>
                </c:pt>
                <c:pt idx="25">
                  <c:v>15/07 (Wed)</c:v>
                </c:pt>
                <c:pt idx="26">
                  <c:v>16/07 (Thu)</c:v>
                </c:pt>
                <c:pt idx="27">
                  <c:v>17/07 (Fri)</c:v>
                </c:pt>
                <c:pt idx="28">
                  <c:v>18/07 (Sat)</c:v>
                </c:pt>
                <c:pt idx="29">
                  <c:v>19/07 (Sun)</c:v>
                </c:pt>
              </c:strCache>
            </c:strRef>
          </c:cat>
          <c:val>
            <c:numRef>
              <c:f>'Fluxo de Caixa'!$E$8:$E$37</c:f>
              <c:numCache>
                <c:formatCode>"R$ "#,##0.00</c:formatCode>
                <c:ptCount val="30"/>
                <c:pt idx="0">
                  <c:v>1500</c:v>
                </c:pt>
                <c:pt idx="1">
                  <c:v>1500</c:v>
                </c:pt>
                <c:pt idx="2">
                  <c:v>1320</c:v>
                </c:pt>
                <c:pt idx="3">
                  <c:v>1320</c:v>
                </c:pt>
                <c:pt idx="4">
                  <c:v>1320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1050</c:v>
                </c:pt>
                <c:pt idx="9">
                  <c:v>1050</c:v>
                </c:pt>
                <c:pt idx="10">
                  <c:v>1370</c:v>
                </c:pt>
                <c:pt idx="11">
                  <c:v>1370</c:v>
                </c:pt>
                <c:pt idx="12">
                  <c:v>1370</c:v>
                </c:pt>
                <c:pt idx="13">
                  <c:v>1370</c:v>
                </c:pt>
                <c:pt idx="14">
                  <c:v>1370</c:v>
                </c:pt>
                <c:pt idx="15">
                  <c:v>770</c:v>
                </c:pt>
                <c:pt idx="16">
                  <c:v>770</c:v>
                </c:pt>
                <c:pt idx="17">
                  <c:v>770</c:v>
                </c:pt>
                <c:pt idx="18">
                  <c:v>770</c:v>
                </c:pt>
                <c:pt idx="19">
                  <c:v>770</c:v>
                </c:pt>
                <c:pt idx="20">
                  <c:v>770</c:v>
                </c:pt>
                <c:pt idx="21">
                  <c:v>770</c:v>
                </c:pt>
                <c:pt idx="22">
                  <c:v>770</c:v>
                </c:pt>
                <c:pt idx="23">
                  <c:v>770</c:v>
                </c:pt>
                <c:pt idx="24">
                  <c:v>770</c:v>
                </c:pt>
                <c:pt idx="25">
                  <c:v>770</c:v>
                </c:pt>
                <c:pt idx="26">
                  <c:v>770</c:v>
                </c:pt>
                <c:pt idx="27">
                  <c:v>770</c:v>
                </c:pt>
                <c:pt idx="28">
                  <c:v>770</c:v>
                </c:pt>
                <c:pt idx="29">
                  <c:v>770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1644382"/>
        <c:axId val="53068158"/>
      </c:lineChart>
      <c:catAx>
        <c:axId val="716443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/mm&quot; (&quot;ddd\)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068158"/>
        <c:crosses val="autoZero"/>
        <c:auto val="1"/>
        <c:lblAlgn val="ctr"/>
        <c:lblOffset val="100"/>
        <c:noMultiLvlLbl val="0"/>
      </c:catAx>
      <c:valAx>
        <c:axId val="530681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R$ &quot;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64438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5</xdr:row>
      <xdr:rowOff>78120</xdr:rowOff>
    </xdr:from>
    <xdr:to>
      <xdr:col>18</xdr:col>
      <xdr:colOff>580320</xdr:colOff>
      <xdr:row>21</xdr:row>
      <xdr:rowOff>106560</xdr:rowOff>
    </xdr:to>
    <xdr:graphicFrame>
      <xdr:nvGraphicFramePr>
        <xdr:cNvPr id="0" name="Chart 1"/>
        <xdr:cNvGraphicFramePr/>
      </xdr:nvGraphicFramePr>
      <xdr:xfrm>
        <a:off x="6039000" y="1487880"/>
        <a:ext cx="791820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6" min="2" style="1" width="20"/>
    <col collapsed="false" customWidth="true" hidden="false" outlineLevel="0" max="7" min="7" style="1" width="3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2"/>
      <c r="B2" s="2"/>
      <c r="C2" s="2"/>
      <c r="D2" s="2"/>
      <c r="E2" s="2"/>
      <c r="F2" s="2"/>
      <c r="G2" s="2"/>
    </row>
    <row r="3" customFormat="false" ht="24" hidden="false" customHeight="true" outlineLevel="0" collapsed="false">
      <c r="A3" s="2"/>
      <c r="B3" s="3" t="s">
        <v>0</v>
      </c>
      <c r="C3" s="3"/>
      <c r="D3" s="3"/>
      <c r="E3" s="3"/>
      <c r="F3" s="3"/>
      <c r="G3" s="2"/>
    </row>
    <row r="4" customFormat="false" ht="15" hidden="false" customHeight="true" outlineLevel="0" collapsed="false">
      <c r="A4" s="2"/>
      <c r="B4" s="4"/>
      <c r="C4" s="4"/>
      <c r="D4" s="4"/>
      <c r="E4" s="4"/>
      <c r="F4" s="4"/>
      <c r="G4" s="2"/>
    </row>
    <row r="5" customFormat="false" ht="15" hidden="false" customHeight="true" outlineLevel="0" collapsed="false">
      <c r="A5" s="2"/>
      <c r="B5" s="5" t="s">
        <v>1</v>
      </c>
      <c r="C5" s="5"/>
      <c r="D5" s="5"/>
      <c r="E5" s="5"/>
      <c r="F5" s="5"/>
      <c r="G5" s="2"/>
    </row>
    <row r="6" customFormat="false" ht="15" hidden="false" customHeight="true" outlineLevel="0" collapsed="false">
      <c r="A6" s="2"/>
      <c r="B6" s="4"/>
      <c r="C6" s="4"/>
      <c r="D6" s="4"/>
      <c r="E6" s="4"/>
      <c r="F6" s="4"/>
      <c r="G6" s="2"/>
    </row>
    <row r="7" customFormat="false" ht="15" hidden="false" customHeight="true" outlineLevel="0" collapsed="false">
      <c r="A7" s="2"/>
      <c r="B7" s="6" t="s">
        <v>2</v>
      </c>
      <c r="C7" s="6"/>
      <c r="D7" s="6"/>
      <c r="E7" s="6"/>
      <c r="F7" s="6"/>
      <c r="G7" s="2"/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</row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2"/>
    </row>
    <row r="11" customFormat="false" ht="18" hidden="false" customHeight="true" outlineLevel="0" collapsed="false">
      <c r="B11" s="7" t="s">
        <v>3</v>
      </c>
      <c r="C11" s="7"/>
      <c r="D11" s="7"/>
      <c r="E11" s="7"/>
      <c r="F11" s="7"/>
    </row>
    <row r="13" customFormat="false" ht="18" hidden="false" customHeight="true" outlineLevel="0" collapsed="false">
      <c r="B13" s="8" t="s">
        <v>4</v>
      </c>
      <c r="C13" s="8"/>
      <c r="D13" s="8"/>
      <c r="E13" s="8"/>
      <c r="F13" s="8"/>
    </row>
    <row r="14" customFormat="false" ht="18" hidden="false" customHeight="true" outlineLevel="0" collapsed="false">
      <c r="B14" s="8" t="s">
        <v>5</v>
      </c>
      <c r="C14" s="8"/>
      <c r="D14" s="8"/>
      <c r="E14" s="8"/>
      <c r="F14" s="8"/>
    </row>
    <row r="15" customFormat="false" ht="18" hidden="false" customHeight="true" outlineLevel="0" collapsed="false">
      <c r="B15" s="8" t="s">
        <v>6</v>
      </c>
      <c r="C15" s="8"/>
      <c r="D15" s="8"/>
      <c r="E15" s="8"/>
      <c r="F15" s="8"/>
    </row>
    <row r="16" customFormat="false" ht="18" hidden="false" customHeight="true" outlineLevel="0" collapsed="false">
      <c r="B16" s="8" t="s">
        <v>7</v>
      </c>
      <c r="C16" s="8"/>
      <c r="D16" s="8"/>
      <c r="E16" s="8"/>
      <c r="F16" s="8"/>
    </row>
    <row r="17" customFormat="false" ht="18" hidden="false" customHeight="true" outlineLevel="0" collapsed="false">
      <c r="B17" s="8" t="s">
        <v>8</v>
      </c>
      <c r="C17" s="8"/>
      <c r="D17" s="8"/>
      <c r="E17" s="8"/>
      <c r="F17" s="8"/>
    </row>
    <row r="20" customFormat="false" ht="18" hidden="false" customHeight="true" outlineLevel="0" collapsed="false">
      <c r="B20" s="7" t="s">
        <v>9</v>
      </c>
      <c r="C20" s="7"/>
      <c r="D20" s="7"/>
      <c r="E20" s="7"/>
      <c r="F20" s="7"/>
    </row>
    <row r="24" customFormat="false" ht="18" hidden="false" customHeight="true" outlineLevel="0" collapsed="false">
      <c r="B24" s="9" t="s">
        <v>10</v>
      </c>
      <c r="C24" s="9"/>
      <c r="D24" s="9"/>
      <c r="E24" s="9"/>
      <c r="F24" s="9"/>
    </row>
    <row r="25" customFormat="false" ht="18" hidden="false" customHeight="true" outlineLevel="0" collapsed="false">
      <c r="B25" s="9"/>
      <c r="C25" s="9"/>
      <c r="D25" s="9"/>
      <c r="E25" s="9"/>
      <c r="F25" s="9"/>
    </row>
    <row r="26" customFormat="false" ht="15" hidden="false" customHeight="true" outlineLevel="0" collapsed="false">
      <c r="B26" s="9"/>
      <c r="C26" s="9"/>
      <c r="D26" s="9"/>
      <c r="E26" s="9"/>
      <c r="F26" s="9"/>
    </row>
    <row r="28" customFormat="false" ht="15" hidden="false" customHeight="true" outlineLevel="0" collapsed="false">
      <c r="B28" s="10" t="s">
        <v>11</v>
      </c>
      <c r="C28" s="10"/>
      <c r="D28" s="10"/>
      <c r="E28" s="10"/>
      <c r="F28" s="10"/>
    </row>
  </sheetData>
  <mergeCells count="16">
    <mergeCell ref="A1:A9"/>
    <mergeCell ref="B1:F2"/>
    <mergeCell ref="G1:G9"/>
    <mergeCell ref="B3:F3"/>
    <mergeCell ref="B5:F5"/>
    <mergeCell ref="B7:F7"/>
    <mergeCell ref="B8:F9"/>
    <mergeCell ref="B11:F11"/>
    <mergeCell ref="B13:F13"/>
    <mergeCell ref="B14:F14"/>
    <mergeCell ref="B15:F15"/>
    <mergeCell ref="B16:F16"/>
    <mergeCell ref="B17:F17"/>
    <mergeCell ref="B20:F20"/>
    <mergeCell ref="B24:F26"/>
    <mergeCell ref="B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18"/>
    <col collapsed="false" customWidth="true" hidden="false" outlineLevel="0" max="5" min="4" style="1" width="22"/>
  </cols>
  <sheetData>
    <row r="1" customFormat="false" ht="30" hidden="false" customHeight="true" outlineLevel="0" collapsed="false">
      <c r="A1" s="11" t="s">
        <v>12</v>
      </c>
      <c r="B1" s="11"/>
      <c r="C1" s="11"/>
      <c r="D1" s="11"/>
    </row>
    <row r="3" customFormat="false" ht="25.5" hidden="false" customHeight="true" outlineLevel="0" collapsed="false">
      <c r="B3" s="12" t="s">
        <v>13</v>
      </c>
      <c r="C3" s="12"/>
      <c r="D3" s="12"/>
    </row>
    <row r="5" customFormat="false" ht="24" hidden="false" customHeight="true" outlineLevel="0" collapsed="false">
      <c r="B5" s="13" t="s">
        <v>14</v>
      </c>
      <c r="C5" s="13"/>
      <c r="D5" s="14" t="n">
        <f aca="false">'Fluxo de Caixa'!B5</f>
        <v>1500</v>
      </c>
    </row>
    <row r="7" customFormat="false" ht="24" hidden="false" customHeight="true" outlineLevel="0" collapsed="false">
      <c r="B7" s="13" t="s">
        <v>15</v>
      </c>
      <c r="C7" s="13"/>
      <c r="D7" s="14" t="n">
        <f aca="false">'Fluxo de Caixa'!E37</f>
        <v>770</v>
      </c>
    </row>
    <row r="9" customFormat="false" ht="24" hidden="false" customHeight="true" outlineLevel="0" collapsed="false">
      <c r="B9" s="13" t="s">
        <v>16</v>
      </c>
      <c r="C9" s="13"/>
      <c r="D9" s="14" t="n">
        <f aca="false">Estoque!J2</f>
        <v>460</v>
      </c>
    </row>
    <row r="11" customFormat="false" ht="24" hidden="false" customHeight="true" outlineLevel="0" collapsed="false">
      <c r="B11" s="13" t="s">
        <v>17</v>
      </c>
      <c r="C11" s="13"/>
      <c r="D11" s="15" t="n">
        <f aca="false">Estoque!J3</f>
        <v>1</v>
      </c>
    </row>
    <row r="13" customFormat="false" ht="24" hidden="false" customHeight="true" outlineLevel="0" collapsed="false">
      <c r="B13" s="13" t="s">
        <v>18</v>
      </c>
      <c r="C13" s="13"/>
      <c r="D13" s="14" t="n">
        <f aca="false">'Contas a Pagar'!I2</f>
        <v>1230</v>
      </c>
    </row>
    <row r="15" customFormat="false" ht="24" hidden="false" customHeight="true" outlineLevel="0" collapsed="false">
      <c r="B15" s="13" t="s">
        <v>19</v>
      </c>
      <c r="C15" s="13"/>
      <c r="D15" s="14" t="n">
        <f aca="false">'Contas a Receber'!I2</f>
        <v>500</v>
      </c>
    </row>
    <row r="18" customFormat="false" ht="19.5" hidden="false" customHeight="true" outlineLevel="0" collapsed="false">
      <c r="B18" s="16" t="s">
        <v>20</v>
      </c>
      <c r="C18" s="16"/>
      <c r="D18" s="16"/>
    </row>
    <row r="19" customFormat="false" ht="15" hidden="false" customHeight="true" outlineLevel="0" collapsed="false">
      <c r="B19" s="17" t="str">
        <f aca="false">IF('Fluxo de Caixa'!E37&lt;0,"🔴 Seu saldo projetado para os próximos 30 dias fica NEGATIVO. Reveja seus pagamentos ou antecipe recebimentos.",IF(Estoque!J3&gt;0,"🟡 Você tem itens com estoque ESGOTADO. Confira a aba Estoque.","🟢 Tudo certo por enquanto! Continue de olho nas contas a vencer."))</f>
        <v>🟡 Você tem itens com estoque ESGOTADO. Confira a aba Estoque.</v>
      </c>
      <c r="C19" s="17"/>
      <c r="D19" s="17"/>
    </row>
    <row r="20" customFormat="false" ht="15" hidden="false" customHeight="true" outlineLevel="0" collapsed="false">
      <c r="B20" s="17"/>
      <c r="C20" s="17"/>
      <c r="D20" s="17"/>
    </row>
    <row r="21" customFormat="false" ht="15" hidden="false" customHeight="true" outlineLevel="0" collapsed="false">
      <c r="B21" s="17"/>
      <c r="C21" s="17"/>
      <c r="D21" s="17"/>
    </row>
    <row r="23" customFormat="false" ht="19.5" hidden="false" customHeight="true" outlineLevel="0" collapsed="false">
      <c r="B23" s="9" t="s">
        <v>21</v>
      </c>
      <c r="C23" s="9"/>
      <c r="D23" s="9"/>
    </row>
    <row r="24" customFormat="false" ht="19.5" hidden="false" customHeight="true" outlineLevel="0" collapsed="false">
      <c r="B24" s="9"/>
      <c r="C24" s="9"/>
      <c r="D24" s="9"/>
    </row>
    <row r="25" customFormat="false" ht="19.5" hidden="false" customHeight="true" outlineLevel="0" collapsed="false">
      <c r="B25" s="9"/>
      <c r="C25" s="9"/>
      <c r="D25" s="9"/>
    </row>
    <row r="26" customFormat="false" ht="19.5" hidden="false" customHeight="true" outlineLevel="0" collapsed="false">
      <c r="B26" s="9"/>
      <c r="C26" s="9"/>
      <c r="D26" s="9"/>
    </row>
  </sheetData>
  <mergeCells count="11">
    <mergeCell ref="A1:D1"/>
    <mergeCell ref="B3:D3"/>
    <mergeCell ref="B5:C5"/>
    <mergeCell ref="B7:C7"/>
    <mergeCell ref="B9:C9"/>
    <mergeCell ref="B11:C11"/>
    <mergeCell ref="B13:C13"/>
    <mergeCell ref="B15:C15"/>
    <mergeCell ref="B18:D18"/>
    <mergeCell ref="B19:D21"/>
    <mergeCell ref="B23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6"/>
    <col collapsed="false" customWidth="true" hidden="false" outlineLevel="0" max="4" min="3" style="1" width="14"/>
    <col collapsed="false" customWidth="true" hidden="false" outlineLevel="0" max="5" min="5" style="1" width="16"/>
    <col collapsed="false" customWidth="true" hidden="false" outlineLevel="0" max="6" min="6" style="1" width="18"/>
    <col collapsed="false" customWidth="true" hidden="false" outlineLevel="0" max="7" min="7" style="1" width="14"/>
    <col collapsed="false" customWidth="true" hidden="false" outlineLevel="0" max="9" min="9" style="1" width="20"/>
    <col collapsed="false" customWidth="true" hidden="false" outlineLevel="0" max="10" min="10" style="1" width="16"/>
  </cols>
  <sheetData>
    <row r="1" customFormat="false" ht="30" hidden="false" customHeight="true" outlineLevel="0" collapsed="false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28</v>
      </c>
      <c r="I1" s="19" t="s">
        <v>29</v>
      </c>
      <c r="J1" s="19"/>
    </row>
    <row r="2" customFormat="false" ht="15.75" hidden="false" customHeight="true" outlineLevel="0" collapsed="false">
      <c r="A2" s="20" t="s">
        <v>30</v>
      </c>
      <c r="B2" s="21" t="s">
        <v>31</v>
      </c>
      <c r="C2" s="22" t="n">
        <v>12</v>
      </c>
      <c r="D2" s="22" t="n">
        <v>5</v>
      </c>
      <c r="E2" s="23" t="n">
        <v>18</v>
      </c>
      <c r="F2" s="24" t="n">
        <f aca="false">IF(C2="","",C2*E2)</f>
        <v>216</v>
      </c>
      <c r="G2" s="25" t="str">
        <f aca="false">IF(C2="","",IF(C2=0,"Esgotado",IF(C2&lt;=D2,"Repor","OK")))</f>
        <v>OK</v>
      </c>
      <c r="I2" s="26" t="s">
        <v>16</v>
      </c>
      <c r="J2" s="27" t="n">
        <f aca="false">SUM(F2:F150)</f>
        <v>460</v>
      </c>
    </row>
    <row r="3" customFormat="false" ht="15.75" hidden="false" customHeight="true" outlineLevel="0" collapsed="false">
      <c r="A3" s="20" t="s">
        <v>32</v>
      </c>
      <c r="B3" s="21" t="s">
        <v>31</v>
      </c>
      <c r="C3" s="22" t="n">
        <v>3</v>
      </c>
      <c r="D3" s="22" t="n">
        <v>5</v>
      </c>
      <c r="E3" s="23" t="n">
        <v>18</v>
      </c>
      <c r="F3" s="28" t="n">
        <f aca="false">IF(C3="","",C3*E3)</f>
        <v>54</v>
      </c>
      <c r="G3" s="29" t="str">
        <f aca="false">IF(C3="","",IF(C3=0,"Esgotado",IF(C3&lt;=D3,"Repor","OK")))</f>
        <v>Repor</v>
      </c>
      <c r="I3" s="30" t="s">
        <v>33</v>
      </c>
      <c r="J3" s="31" t="n">
        <f aca="false">COUNTIF(G2:G150,"Esgotado")</f>
        <v>1</v>
      </c>
    </row>
    <row r="4" customFormat="false" ht="15.75" hidden="false" customHeight="true" outlineLevel="0" collapsed="false">
      <c r="A4" s="20" t="s">
        <v>34</v>
      </c>
      <c r="B4" s="21" t="s">
        <v>35</v>
      </c>
      <c r="C4" s="22" t="n">
        <v>20</v>
      </c>
      <c r="D4" s="22" t="n">
        <v>8</v>
      </c>
      <c r="E4" s="23" t="n">
        <v>9.5</v>
      </c>
      <c r="F4" s="24" t="n">
        <f aca="false">IF(C4="","",C4*E4)</f>
        <v>190</v>
      </c>
      <c r="G4" s="25" t="str">
        <f aca="false">IF(C4="","",IF(C4=0,"Esgotado",IF(C4&lt;=D4,"Repor","OK")))</f>
        <v>OK</v>
      </c>
      <c r="I4" s="32" t="s">
        <v>36</v>
      </c>
      <c r="J4" s="33" t="n">
        <f aca="false">COUNTIF(G2:G150,"Repor")</f>
        <v>1</v>
      </c>
    </row>
    <row r="5" customFormat="false" ht="15.75" hidden="false" customHeight="true" outlineLevel="0" collapsed="false">
      <c r="A5" s="20" t="s">
        <v>37</v>
      </c>
      <c r="B5" s="21" t="s">
        <v>38</v>
      </c>
      <c r="C5" s="22" t="n">
        <v>0</v>
      </c>
      <c r="D5" s="22" t="n">
        <v>10</v>
      </c>
      <c r="E5" s="23" t="n">
        <v>6</v>
      </c>
      <c r="F5" s="28" t="n">
        <f aca="false">IF(C5="","",C5*E5)</f>
        <v>0</v>
      </c>
      <c r="G5" s="29" t="str">
        <f aca="false">IF(C5="","",IF(C5=0,"Esgotado",IF(C5&lt;=D5,"Repor","OK")))</f>
        <v>Esgotado</v>
      </c>
    </row>
    <row r="6" customFormat="false" ht="15.75" hidden="false" customHeight="true" outlineLevel="0" collapsed="false">
      <c r="A6" s="34"/>
      <c r="B6" s="35"/>
      <c r="C6" s="36"/>
      <c r="D6" s="36"/>
      <c r="E6" s="37"/>
      <c r="F6" s="24" t="str">
        <f aca="false">IF(C6="","",C6*E6)</f>
        <v/>
      </c>
      <c r="G6" s="25" t="str">
        <f aca="false">IF(C6="","",IF(C6=0,"Esgotado",IF(C6&lt;=D6,"Repor","OK")))</f>
        <v/>
      </c>
    </row>
    <row r="7" customFormat="false" ht="15.75" hidden="false" customHeight="true" outlineLevel="0" collapsed="false">
      <c r="A7" s="38"/>
      <c r="B7" s="39"/>
      <c r="C7" s="36"/>
      <c r="D7" s="36"/>
      <c r="E7" s="37"/>
      <c r="F7" s="28" t="str">
        <f aca="false">IF(C7="","",C7*E7)</f>
        <v/>
      </c>
      <c r="G7" s="29" t="str">
        <f aca="false">IF(C7="","",IF(C7=0,"Esgotado",IF(C7&lt;=D7,"Repor","OK")))</f>
        <v/>
      </c>
    </row>
    <row r="8" customFormat="false" ht="15.75" hidden="false" customHeight="true" outlineLevel="0" collapsed="false">
      <c r="A8" s="34"/>
      <c r="B8" s="35"/>
      <c r="C8" s="36"/>
      <c r="D8" s="36"/>
      <c r="E8" s="37"/>
      <c r="F8" s="24" t="str">
        <f aca="false">IF(C8="","",C8*E8)</f>
        <v/>
      </c>
      <c r="G8" s="25" t="str">
        <f aca="false">IF(C8="","",IF(C8=0,"Esgotado",IF(C8&lt;=D8,"Repor","OK")))</f>
        <v/>
      </c>
    </row>
    <row r="9" customFormat="false" ht="15.75" hidden="false" customHeight="true" outlineLevel="0" collapsed="false">
      <c r="A9" s="38"/>
      <c r="B9" s="39"/>
      <c r="C9" s="36"/>
      <c r="D9" s="36"/>
      <c r="E9" s="37"/>
      <c r="F9" s="28" t="str">
        <f aca="false">IF(C9="","",C9*E9)</f>
        <v/>
      </c>
      <c r="G9" s="29" t="str">
        <f aca="false">IF(C9="","",IF(C9=0,"Esgotado",IF(C9&lt;=D9,"Repor","OK")))</f>
        <v/>
      </c>
    </row>
    <row r="10" customFormat="false" ht="15.75" hidden="false" customHeight="true" outlineLevel="0" collapsed="false">
      <c r="A10" s="34"/>
      <c r="B10" s="35"/>
      <c r="C10" s="36"/>
      <c r="D10" s="36"/>
      <c r="E10" s="37"/>
      <c r="F10" s="24" t="str">
        <f aca="false">IF(C10="","",C10*E10)</f>
        <v/>
      </c>
      <c r="G10" s="25" t="str">
        <f aca="false">IF(C10="","",IF(C10=0,"Esgotado",IF(C10&lt;=D10,"Repor","OK")))</f>
        <v/>
      </c>
    </row>
    <row r="11" customFormat="false" ht="15.75" hidden="false" customHeight="true" outlineLevel="0" collapsed="false">
      <c r="A11" s="38"/>
      <c r="B11" s="39"/>
      <c r="C11" s="36"/>
      <c r="D11" s="36"/>
      <c r="E11" s="37"/>
      <c r="F11" s="28" t="str">
        <f aca="false">IF(C11="","",C11*E11)</f>
        <v/>
      </c>
      <c r="G11" s="29" t="str">
        <f aca="false">IF(C11="","",IF(C11=0,"Esgotado",IF(C11&lt;=D11,"Repor","OK")))</f>
        <v/>
      </c>
    </row>
    <row r="12" customFormat="false" ht="15.75" hidden="false" customHeight="true" outlineLevel="0" collapsed="false">
      <c r="A12" s="34"/>
      <c r="B12" s="35"/>
      <c r="C12" s="36"/>
      <c r="D12" s="36"/>
      <c r="E12" s="37"/>
      <c r="F12" s="24" t="str">
        <f aca="false">IF(C12="","",C12*E12)</f>
        <v/>
      </c>
      <c r="G12" s="25" t="str">
        <f aca="false">IF(C12="","",IF(C12=0,"Esgotado",IF(C12&lt;=D12,"Repor","OK")))</f>
        <v/>
      </c>
    </row>
    <row r="13" customFormat="false" ht="15.75" hidden="false" customHeight="true" outlineLevel="0" collapsed="false">
      <c r="A13" s="38"/>
      <c r="B13" s="39"/>
      <c r="C13" s="36"/>
      <c r="D13" s="36"/>
      <c r="E13" s="37"/>
      <c r="F13" s="28" t="str">
        <f aca="false">IF(C13="","",C13*E13)</f>
        <v/>
      </c>
      <c r="G13" s="29" t="str">
        <f aca="false">IF(C13="","",IF(C13=0,"Esgotado",IF(C13&lt;=D13,"Repor","OK")))</f>
        <v/>
      </c>
    </row>
    <row r="14" customFormat="false" ht="15.75" hidden="false" customHeight="true" outlineLevel="0" collapsed="false">
      <c r="A14" s="34"/>
      <c r="B14" s="35"/>
      <c r="C14" s="36"/>
      <c r="D14" s="36"/>
      <c r="E14" s="37"/>
      <c r="F14" s="24" t="str">
        <f aca="false">IF(C14="","",C14*E14)</f>
        <v/>
      </c>
      <c r="G14" s="25" t="str">
        <f aca="false">IF(C14="","",IF(C14=0,"Esgotado",IF(C14&lt;=D14,"Repor","OK")))</f>
        <v/>
      </c>
    </row>
    <row r="15" customFormat="false" ht="15.75" hidden="false" customHeight="true" outlineLevel="0" collapsed="false">
      <c r="A15" s="38"/>
      <c r="B15" s="39"/>
      <c r="C15" s="36"/>
      <c r="D15" s="36"/>
      <c r="E15" s="37"/>
      <c r="F15" s="28" t="str">
        <f aca="false">IF(C15="","",C15*E15)</f>
        <v/>
      </c>
      <c r="G15" s="29" t="str">
        <f aca="false">IF(C15="","",IF(C15=0,"Esgotado",IF(C15&lt;=D15,"Repor","OK")))</f>
        <v/>
      </c>
    </row>
    <row r="16" customFormat="false" ht="15.75" hidden="false" customHeight="true" outlineLevel="0" collapsed="false">
      <c r="A16" s="34"/>
      <c r="B16" s="35"/>
      <c r="C16" s="36"/>
      <c r="D16" s="36"/>
      <c r="E16" s="37"/>
      <c r="F16" s="24" t="str">
        <f aca="false">IF(C16="","",C16*E16)</f>
        <v/>
      </c>
      <c r="G16" s="25" t="str">
        <f aca="false">IF(C16="","",IF(C16=0,"Esgotado",IF(C16&lt;=D16,"Repor","OK")))</f>
        <v/>
      </c>
    </row>
    <row r="17" customFormat="false" ht="15.75" hidden="false" customHeight="true" outlineLevel="0" collapsed="false">
      <c r="A17" s="38"/>
      <c r="B17" s="39"/>
      <c r="C17" s="36"/>
      <c r="D17" s="36"/>
      <c r="E17" s="37"/>
      <c r="F17" s="28" t="str">
        <f aca="false">IF(C17="","",C17*E17)</f>
        <v/>
      </c>
      <c r="G17" s="29" t="str">
        <f aca="false">IF(C17="","",IF(C17=0,"Esgotado",IF(C17&lt;=D17,"Repor","OK")))</f>
        <v/>
      </c>
    </row>
    <row r="18" customFormat="false" ht="15.75" hidden="false" customHeight="true" outlineLevel="0" collapsed="false">
      <c r="A18" s="34"/>
      <c r="B18" s="35"/>
      <c r="C18" s="36"/>
      <c r="D18" s="36"/>
      <c r="E18" s="37"/>
      <c r="F18" s="24" t="str">
        <f aca="false">IF(C18="","",C18*E18)</f>
        <v/>
      </c>
      <c r="G18" s="25" t="str">
        <f aca="false">IF(C18="","",IF(C18=0,"Esgotado",IF(C18&lt;=D18,"Repor","OK")))</f>
        <v/>
      </c>
    </row>
    <row r="19" customFormat="false" ht="15.75" hidden="false" customHeight="true" outlineLevel="0" collapsed="false">
      <c r="A19" s="38"/>
      <c r="B19" s="39"/>
      <c r="C19" s="36"/>
      <c r="D19" s="36"/>
      <c r="E19" s="37"/>
      <c r="F19" s="28" t="str">
        <f aca="false">IF(C19="","",C19*E19)</f>
        <v/>
      </c>
      <c r="G19" s="29" t="str">
        <f aca="false">IF(C19="","",IF(C19=0,"Esgotado",IF(C19&lt;=D19,"Repor","OK")))</f>
        <v/>
      </c>
    </row>
    <row r="20" customFormat="false" ht="15.75" hidden="false" customHeight="true" outlineLevel="0" collapsed="false">
      <c r="A20" s="34"/>
      <c r="B20" s="35"/>
      <c r="C20" s="36"/>
      <c r="D20" s="36"/>
      <c r="E20" s="37"/>
      <c r="F20" s="24" t="str">
        <f aca="false">IF(C20="","",C20*E20)</f>
        <v/>
      </c>
      <c r="G20" s="25" t="str">
        <f aca="false">IF(C20="","",IF(C20=0,"Esgotado",IF(C20&lt;=D20,"Repor","OK")))</f>
        <v/>
      </c>
    </row>
    <row r="21" customFormat="false" ht="15.75" hidden="false" customHeight="true" outlineLevel="0" collapsed="false">
      <c r="A21" s="38"/>
      <c r="B21" s="39"/>
      <c r="C21" s="36"/>
      <c r="D21" s="36"/>
      <c r="E21" s="37"/>
      <c r="F21" s="28" t="str">
        <f aca="false">IF(C21="","",C21*E21)</f>
        <v/>
      </c>
      <c r="G21" s="29" t="str">
        <f aca="false">IF(C21="","",IF(C21=0,"Esgotado",IF(C21&lt;=D21,"Repor","OK")))</f>
        <v/>
      </c>
    </row>
    <row r="22" customFormat="false" ht="15.75" hidden="false" customHeight="true" outlineLevel="0" collapsed="false">
      <c r="A22" s="34"/>
      <c r="B22" s="35"/>
      <c r="C22" s="36"/>
      <c r="D22" s="36"/>
      <c r="E22" s="37"/>
      <c r="F22" s="24" t="str">
        <f aca="false">IF(C22="","",C22*E22)</f>
        <v/>
      </c>
      <c r="G22" s="25" t="str">
        <f aca="false">IF(C22="","",IF(C22=0,"Esgotado",IF(C22&lt;=D22,"Repor","OK")))</f>
        <v/>
      </c>
    </row>
    <row r="23" customFormat="false" ht="15.75" hidden="false" customHeight="true" outlineLevel="0" collapsed="false">
      <c r="A23" s="38"/>
      <c r="B23" s="39"/>
      <c r="C23" s="36"/>
      <c r="D23" s="36"/>
      <c r="E23" s="37"/>
      <c r="F23" s="28" t="str">
        <f aca="false">IF(C23="","",C23*E23)</f>
        <v/>
      </c>
      <c r="G23" s="29" t="str">
        <f aca="false">IF(C23="","",IF(C23=0,"Esgotado",IF(C23&lt;=D23,"Repor","OK")))</f>
        <v/>
      </c>
    </row>
    <row r="24" customFormat="false" ht="15.75" hidden="false" customHeight="true" outlineLevel="0" collapsed="false">
      <c r="A24" s="34"/>
      <c r="B24" s="35"/>
      <c r="C24" s="36"/>
      <c r="D24" s="36"/>
      <c r="E24" s="37"/>
      <c r="F24" s="24" t="str">
        <f aca="false">IF(C24="","",C24*E24)</f>
        <v/>
      </c>
      <c r="G24" s="25" t="str">
        <f aca="false">IF(C24="","",IF(C24=0,"Esgotado",IF(C24&lt;=D24,"Repor","OK")))</f>
        <v/>
      </c>
    </row>
    <row r="25" customFormat="false" ht="15.75" hidden="false" customHeight="true" outlineLevel="0" collapsed="false">
      <c r="A25" s="38"/>
      <c r="B25" s="39"/>
      <c r="C25" s="36"/>
      <c r="D25" s="36"/>
      <c r="E25" s="37"/>
      <c r="F25" s="28" t="str">
        <f aca="false">IF(C25="","",C25*E25)</f>
        <v/>
      </c>
      <c r="G25" s="29" t="str">
        <f aca="false">IF(C25="","",IF(C25=0,"Esgotado",IF(C25&lt;=D25,"Repor","OK")))</f>
        <v/>
      </c>
    </row>
    <row r="26" customFormat="false" ht="15.75" hidden="false" customHeight="true" outlineLevel="0" collapsed="false">
      <c r="A26" s="34"/>
      <c r="B26" s="35"/>
      <c r="C26" s="36"/>
      <c r="D26" s="36"/>
      <c r="E26" s="37"/>
      <c r="F26" s="24" t="str">
        <f aca="false">IF(C26="","",C26*E26)</f>
        <v/>
      </c>
      <c r="G26" s="25" t="str">
        <f aca="false">IF(C26="","",IF(C26=0,"Esgotado",IF(C26&lt;=D26,"Repor","OK")))</f>
        <v/>
      </c>
    </row>
    <row r="27" customFormat="false" ht="15.75" hidden="false" customHeight="true" outlineLevel="0" collapsed="false">
      <c r="A27" s="38"/>
      <c r="B27" s="39"/>
      <c r="C27" s="36"/>
      <c r="D27" s="36"/>
      <c r="E27" s="37"/>
      <c r="F27" s="28" t="str">
        <f aca="false">IF(C27="","",C27*E27)</f>
        <v/>
      </c>
      <c r="G27" s="29" t="str">
        <f aca="false">IF(C27="","",IF(C27=0,"Esgotado",IF(C27&lt;=D27,"Repor","OK")))</f>
        <v/>
      </c>
    </row>
    <row r="28" customFormat="false" ht="15.75" hidden="false" customHeight="true" outlineLevel="0" collapsed="false">
      <c r="A28" s="34"/>
      <c r="B28" s="35"/>
      <c r="C28" s="36"/>
      <c r="D28" s="36"/>
      <c r="E28" s="37"/>
      <c r="F28" s="24" t="str">
        <f aca="false">IF(C28="","",C28*E28)</f>
        <v/>
      </c>
      <c r="G28" s="25" t="str">
        <f aca="false">IF(C28="","",IF(C28=0,"Esgotado",IF(C28&lt;=D28,"Repor","OK")))</f>
        <v/>
      </c>
    </row>
    <row r="29" customFormat="false" ht="15.75" hidden="false" customHeight="true" outlineLevel="0" collapsed="false">
      <c r="A29" s="38"/>
      <c r="B29" s="39"/>
      <c r="C29" s="36"/>
      <c r="D29" s="36"/>
      <c r="E29" s="37"/>
      <c r="F29" s="28" t="str">
        <f aca="false">IF(C29="","",C29*E29)</f>
        <v/>
      </c>
      <c r="G29" s="29" t="str">
        <f aca="false">IF(C29="","",IF(C29=0,"Esgotado",IF(C29&lt;=D29,"Repor","OK")))</f>
        <v/>
      </c>
    </row>
    <row r="30" customFormat="false" ht="15.75" hidden="false" customHeight="true" outlineLevel="0" collapsed="false">
      <c r="A30" s="34"/>
      <c r="B30" s="35"/>
      <c r="C30" s="36"/>
      <c r="D30" s="36"/>
      <c r="E30" s="37"/>
      <c r="F30" s="24" t="str">
        <f aca="false">IF(C30="","",C30*E30)</f>
        <v/>
      </c>
      <c r="G30" s="25" t="str">
        <f aca="false">IF(C30="","",IF(C30=0,"Esgotado",IF(C30&lt;=D30,"Repor","OK")))</f>
        <v/>
      </c>
    </row>
    <row r="31" customFormat="false" ht="15.75" hidden="false" customHeight="true" outlineLevel="0" collapsed="false">
      <c r="A31" s="38"/>
      <c r="B31" s="39"/>
      <c r="C31" s="36"/>
      <c r="D31" s="36"/>
      <c r="E31" s="37"/>
      <c r="F31" s="28" t="str">
        <f aca="false">IF(C31="","",C31*E31)</f>
        <v/>
      </c>
      <c r="G31" s="29" t="str">
        <f aca="false">IF(C31="","",IF(C31=0,"Esgotado",IF(C31&lt;=D31,"Repor","OK")))</f>
        <v/>
      </c>
    </row>
    <row r="32" customFormat="false" ht="15.75" hidden="false" customHeight="true" outlineLevel="0" collapsed="false">
      <c r="A32" s="34"/>
      <c r="B32" s="35"/>
      <c r="C32" s="36"/>
      <c r="D32" s="36"/>
      <c r="E32" s="37"/>
      <c r="F32" s="24" t="str">
        <f aca="false">IF(C32="","",C32*E32)</f>
        <v/>
      </c>
      <c r="G32" s="25" t="str">
        <f aca="false">IF(C32="","",IF(C32=0,"Esgotado",IF(C32&lt;=D32,"Repor","OK")))</f>
        <v/>
      </c>
    </row>
    <row r="33" customFormat="false" ht="15.75" hidden="false" customHeight="true" outlineLevel="0" collapsed="false">
      <c r="A33" s="38"/>
      <c r="B33" s="39"/>
      <c r="C33" s="36"/>
      <c r="D33" s="36"/>
      <c r="E33" s="37"/>
      <c r="F33" s="28" t="str">
        <f aca="false">IF(C33="","",C33*E33)</f>
        <v/>
      </c>
      <c r="G33" s="29" t="str">
        <f aca="false">IF(C33="","",IF(C33=0,"Esgotado",IF(C33&lt;=D33,"Repor","OK")))</f>
        <v/>
      </c>
    </row>
    <row r="34" customFormat="false" ht="15.75" hidden="false" customHeight="true" outlineLevel="0" collapsed="false">
      <c r="A34" s="34"/>
      <c r="B34" s="35"/>
      <c r="C34" s="36"/>
      <c r="D34" s="36"/>
      <c r="E34" s="37"/>
      <c r="F34" s="24" t="str">
        <f aca="false">IF(C34="","",C34*E34)</f>
        <v/>
      </c>
      <c r="G34" s="25" t="str">
        <f aca="false">IF(C34="","",IF(C34=0,"Esgotado",IF(C34&lt;=D34,"Repor","OK")))</f>
        <v/>
      </c>
    </row>
    <row r="35" customFormat="false" ht="15.75" hidden="false" customHeight="true" outlineLevel="0" collapsed="false">
      <c r="A35" s="38"/>
      <c r="B35" s="39"/>
      <c r="C35" s="36"/>
      <c r="D35" s="36"/>
      <c r="E35" s="37"/>
      <c r="F35" s="28" t="str">
        <f aca="false">IF(C35="","",C35*E35)</f>
        <v/>
      </c>
      <c r="G35" s="29" t="str">
        <f aca="false">IF(C35="","",IF(C35=0,"Esgotado",IF(C35&lt;=D35,"Repor","OK")))</f>
        <v/>
      </c>
    </row>
    <row r="36" customFormat="false" ht="15.75" hidden="false" customHeight="true" outlineLevel="0" collapsed="false">
      <c r="A36" s="34"/>
      <c r="B36" s="35"/>
      <c r="C36" s="36"/>
      <c r="D36" s="36"/>
      <c r="E36" s="37"/>
      <c r="F36" s="24" t="str">
        <f aca="false">IF(C36="","",C36*E36)</f>
        <v/>
      </c>
      <c r="G36" s="25" t="str">
        <f aca="false">IF(C36="","",IF(C36=0,"Esgotado",IF(C36&lt;=D36,"Repor","OK")))</f>
        <v/>
      </c>
    </row>
    <row r="37" customFormat="false" ht="15.75" hidden="false" customHeight="true" outlineLevel="0" collapsed="false">
      <c r="A37" s="38"/>
      <c r="B37" s="39"/>
      <c r="C37" s="36"/>
      <c r="D37" s="36"/>
      <c r="E37" s="37"/>
      <c r="F37" s="28" t="str">
        <f aca="false">IF(C37="","",C37*E37)</f>
        <v/>
      </c>
      <c r="G37" s="29" t="str">
        <f aca="false">IF(C37="","",IF(C37=0,"Esgotado",IF(C37&lt;=D37,"Repor","OK")))</f>
        <v/>
      </c>
    </row>
    <row r="38" customFormat="false" ht="15.75" hidden="false" customHeight="true" outlineLevel="0" collapsed="false">
      <c r="A38" s="34"/>
      <c r="B38" s="35"/>
      <c r="C38" s="36"/>
      <c r="D38" s="36"/>
      <c r="E38" s="37"/>
      <c r="F38" s="24" t="str">
        <f aca="false">IF(C38="","",C38*E38)</f>
        <v/>
      </c>
      <c r="G38" s="25" t="str">
        <f aca="false">IF(C38="","",IF(C38=0,"Esgotado",IF(C38&lt;=D38,"Repor","OK")))</f>
        <v/>
      </c>
    </row>
    <row r="39" customFormat="false" ht="15.75" hidden="false" customHeight="true" outlineLevel="0" collapsed="false">
      <c r="A39" s="38"/>
      <c r="B39" s="39"/>
      <c r="C39" s="36"/>
      <c r="D39" s="36"/>
      <c r="E39" s="37"/>
      <c r="F39" s="28" t="str">
        <f aca="false">IF(C39="","",C39*E39)</f>
        <v/>
      </c>
      <c r="G39" s="29" t="str">
        <f aca="false">IF(C39="","",IF(C39=0,"Esgotado",IF(C39&lt;=D39,"Repor","OK")))</f>
        <v/>
      </c>
    </row>
    <row r="40" customFormat="false" ht="15.75" hidden="false" customHeight="true" outlineLevel="0" collapsed="false">
      <c r="A40" s="34"/>
      <c r="B40" s="35"/>
      <c r="C40" s="36"/>
      <c r="D40" s="36"/>
      <c r="E40" s="37"/>
      <c r="F40" s="24" t="str">
        <f aca="false">IF(C40="","",C40*E40)</f>
        <v/>
      </c>
      <c r="G40" s="25" t="str">
        <f aca="false">IF(C40="","",IF(C40=0,"Esgotado",IF(C40&lt;=D40,"Repor","OK")))</f>
        <v/>
      </c>
    </row>
    <row r="41" customFormat="false" ht="15.75" hidden="false" customHeight="true" outlineLevel="0" collapsed="false">
      <c r="A41" s="38"/>
      <c r="B41" s="39"/>
      <c r="C41" s="36"/>
      <c r="D41" s="36"/>
      <c r="E41" s="37"/>
      <c r="F41" s="28" t="str">
        <f aca="false">IF(C41="","",C41*E41)</f>
        <v/>
      </c>
      <c r="G41" s="29" t="str">
        <f aca="false">IF(C41="","",IF(C41=0,"Esgotado",IF(C41&lt;=D41,"Repor","OK")))</f>
        <v/>
      </c>
    </row>
    <row r="42" customFormat="false" ht="15.75" hidden="false" customHeight="true" outlineLevel="0" collapsed="false">
      <c r="A42" s="34"/>
      <c r="B42" s="35"/>
      <c r="C42" s="36"/>
      <c r="D42" s="36"/>
      <c r="E42" s="37"/>
      <c r="F42" s="24" t="str">
        <f aca="false">IF(C42="","",C42*E42)</f>
        <v/>
      </c>
      <c r="G42" s="25" t="str">
        <f aca="false">IF(C42="","",IF(C42=0,"Esgotado",IF(C42&lt;=D42,"Repor","OK")))</f>
        <v/>
      </c>
    </row>
    <row r="43" customFormat="false" ht="15.75" hidden="false" customHeight="true" outlineLevel="0" collapsed="false">
      <c r="A43" s="38"/>
      <c r="B43" s="39"/>
      <c r="C43" s="36"/>
      <c r="D43" s="36"/>
      <c r="E43" s="37"/>
      <c r="F43" s="28" t="str">
        <f aca="false">IF(C43="","",C43*E43)</f>
        <v/>
      </c>
      <c r="G43" s="29" t="str">
        <f aca="false">IF(C43="","",IF(C43=0,"Esgotado",IF(C43&lt;=D43,"Repor","OK")))</f>
        <v/>
      </c>
    </row>
    <row r="44" customFormat="false" ht="15.75" hidden="false" customHeight="true" outlineLevel="0" collapsed="false">
      <c r="A44" s="34"/>
      <c r="B44" s="35"/>
      <c r="C44" s="36"/>
      <c r="D44" s="36"/>
      <c r="E44" s="37"/>
      <c r="F44" s="24" t="str">
        <f aca="false">IF(C44="","",C44*E44)</f>
        <v/>
      </c>
      <c r="G44" s="25" t="str">
        <f aca="false">IF(C44="","",IF(C44=0,"Esgotado",IF(C44&lt;=D44,"Repor","OK")))</f>
        <v/>
      </c>
    </row>
    <row r="45" customFormat="false" ht="15.75" hidden="false" customHeight="true" outlineLevel="0" collapsed="false">
      <c r="A45" s="38"/>
      <c r="B45" s="39"/>
      <c r="C45" s="36"/>
      <c r="D45" s="36"/>
      <c r="E45" s="37"/>
      <c r="F45" s="28" t="str">
        <f aca="false">IF(C45="","",C45*E45)</f>
        <v/>
      </c>
      <c r="G45" s="29" t="str">
        <f aca="false">IF(C45="","",IF(C45=0,"Esgotado",IF(C45&lt;=D45,"Repor","OK")))</f>
        <v/>
      </c>
    </row>
    <row r="46" customFormat="false" ht="15.75" hidden="false" customHeight="true" outlineLevel="0" collapsed="false">
      <c r="A46" s="34"/>
      <c r="B46" s="35"/>
      <c r="C46" s="36"/>
      <c r="D46" s="36"/>
      <c r="E46" s="37"/>
      <c r="F46" s="24" t="str">
        <f aca="false">IF(C46="","",C46*E46)</f>
        <v/>
      </c>
      <c r="G46" s="25" t="str">
        <f aca="false">IF(C46="","",IF(C46=0,"Esgotado",IF(C46&lt;=D46,"Repor","OK")))</f>
        <v/>
      </c>
    </row>
    <row r="47" customFormat="false" ht="15.75" hidden="false" customHeight="true" outlineLevel="0" collapsed="false">
      <c r="A47" s="38"/>
      <c r="B47" s="39"/>
      <c r="C47" s="36"/>
      <c r="D47" s="36"/>
      <c r="E47" s="37"/>
      <c r="F47" s="28" t="str">
        <f aca="false">IF(C47="","",C47*E47)</f>
        <v/>
      </c>
      <c r="G47" s="29" t="str">
        <f aca="false">IF(C47="","",IF(C47=0,"Esgotado",IF(C47&lt;=D47,"Repor","OK")))</f>
        <v/>
      </c>
    </row>
    <row r="48" customFormat="false" ht="15.75" hidden="false" customHeight="true" outlineLevel="0" collapsed="false">
      <c r="A48" s="34"/>
      <c r="B48" s="35"/>
      <c r="C48" s="36"/>
      <c r="D48" s="36"/>
      <c r="E48" s="37"/>
      <c r="F48" s="24" t="str">
        <f aca="false">IF(C48="","",C48*E48)</f>
        <v/>
      </c>
      <c r="G48" s="25" t="str">
        <f aca="false">IF(C48="","",IF(C48=0,"Esgotado",IF(C48&lt;=D48,"Repor","OK")))</f>
        <v/>
      </c>
    </row>
    <row r="49" customFormat="false" ht="15.75" hidden="false" customHeight="true" outlineLevel="0" collapsed="false">
      <c r="A49" s="38"/>
      <c r="B49" s="39"/>
      <c r="C49" s="36"/>
      <c r="D49" s="36"/>
      <c r="E49" s="37"/>
      <c r="F49" s="28" t="str">
        <f aca="false">IF(C49="","",C49*E49)</f>
        <v/>
      </c>
      <c r="G49" s="29" t="str">
        <f aca="false">IF(C49="","",IF(C49=0,"Esgotado",IF(C49&lt;=D49,"Repor","OK")))</f>
        <v/>
      </c>
    </row>
    <row r="50" customFormat="false" ht="15.75" hidden="false" customHeight="true" outlineLevel="0" collapsed="false">
      <c r="A50" s="34"/>
      <c r="B50" s="35"/>
      <c r="C50" s="36"/>
      <c r="D50" s="36"/>
      <c r="E50" s="37"/>
      <c r="F50" s="24" t="str">
        <f aca="false">IF(C50="","",C50*E50)</f>
        <v/>
      </c>
      <c r="G50" s="25" t="str">
        <f aca="false">IF(C50="","",IF(C50=0,"Esgotado",IF(C50&lt;=D50,"Repor","OK")))</f>
        <v/>
      </c>
    </row>
    <row r="51" customFormat="false" ht="15.75" hidden="false" customHeight="true" outlineLevel="0" collapsed="false">
      <c r="A51" s="38"/>
      <c r="B51" s="39"/>
      <c r="C51" s="36"/>
      <c r="D51" s="36"/>
      <c r="E51" s="37"/>
      <c r="F51" s="28" t="str">
        <f aca="false">IF(C51="","",C51*E51)</f>
        <v/>
      </c>
      <c r="G51" s="29" t="str">
        <f aca="false">IF(C51="","",IF(C51=0,"Esgotado",IF(C51&lt;=D51,"Repor","OK")))</f>
        <v/>
      </c>
    </row>
    <row r="52" customFormat="false" ht="15.75" hidden="false" customHeight="true" outlineLevel="0" collapsed="false">
      <c r="A52" s="34"/>
      <c r="B52" s="35"/>
      <c r="C52" s="36"/>
      <c r="D52" s="36"/>
      <c r="E52" s="37"/>
      <c r="F52" s="24" t="str">
        <f aca="false">IF(C52="","",C52*E52)</f>
        <v/>
      </c>
      <c r="G52" s="25" t="str">
        <f aca="false">IF(C52="","",IF(C52=0,"Esgotado",IF(C52&lt;=D52,"Repor","OK")))</f>
        <v/>
      </c>
    </row>
    <row r="53" customFormat="false" ht="15.75" hidden="false" customHeight="true" outlineLevel="0" collapsed="false">
      <c r="A53" s="38"/>
      <c r="B53" s="39"/>
      <c r="C53" s="36"/>
      <c r="D53" s="36"/>
      <c r="E53" s="37"/>
      <c r="F53" s="28" t="str">
        <f aca="false">IF(C53="","",C53*E53)</f>
        <v/>
      </c>
      <c r="G53" s="29" t="str">
        <f aca="false">IF(C53="","",IF(C53=0,"Esgotado",IF(C53&lt;=D53,"Repor","OK")))</f>
        <v/>
      </c>
    </row>
    <row r="54" customFormat="false" ht="15.75" hidden="false" customHeight="true" outlineLevel="0" collapsed="false">
      <c r="A54" s="34"/>
      <c r="B54" s="35"/>
      <c r="C54" s="36"/>
      <c r="D54" s="36"/>
      <c r="E54" s="37"/>
      <c r="F54" s="24" t="str">
        <f aca="false">IF(C54="","",C54*E54)</f>
        <v/>
      </c>
      <c r="G54" s="25" t="str">
        <f aca="false">IF(C54="","",IF(C54=0,"Esgotado",IF(C54&lt;=D54,"Repor","OK")))</f>
        <v/>
      </c>
    </row>
    <row r="55" customFormat="false" ht="15.75" hidden="false" customHeight="true" outlineLevel="0" collapsed="false">
      <c r="A55" s="38"/>
      <c r="B55" s="39"/>
      <c r="C55" s="36"/>
      <c r="D55" s="36"/>
      <c r="E55" s="37"/>
      <c r="F55" s="28" t="str">
        <f aca="false">IF(C55="","",C55*E55)</f>
        <v/>
      </c>
      <c r="G55" s="29" t="str">
        <f aca="false">IF(C55="","",IF(C55=0,"Esgotado",IF(C55&lt;=D55,"Repor","OK")))</f>
        <v/>
      </c>
    </row>
    <row r="56" customFormat="false" ht="15.75" hidden="false" customHeight="true" outlineLevel="0" collapsed="false">
      <c r="A56" s="34"/>
      <c r="B56" s="35"/>
      <c r="C56" s="36"/>
      <c r="D56" s="36"/>
      <c r="E56" s="37"/>
      <c r="F56" s="24" t="str">
        <f aca="false">IF(C56="","",C56*E56)</f>
        <v/>
      </c>
      <c r="G56" s="25" t="str">
        <f aca="false">IF(C56="","",IF(C56=0,"Esgotado",IF(C56&lt;=D56,"Repor","OK")))</f>
        <v/>
      </c>
    </row>
    <row r="57" customFormat="false" ht="15.75" hidden="false" customHeight="true" outlineLevel="0" collapsed="false">
      <c r="A57" s="38"/>
      <c r="B57" s="39"/>
      <c r="C57" s="36"/>
      <c r="D57" s="36"/>
      <c r="E57" s="37"/>
      <c r="F57" s="28" t="str">
        <f aca="false">IF(C57="","",C57*E57)</f>
        <v/>
      </c>
      <c r="G57" s="29" t="str">
        <f aca="false">IF(C57="","",IF(C57=0,"Esgotado",IF(C57&lt;=D57,"Repor","OK")))</f>
        <v/>
      </c>
    </row>
    <row r="58" customFormat="false" ht="15.75" hidden="false" customHeight="true" outlineLevel="0" collapsed="false">
      <c r="A58" s="34"/>
      <c r="B58" s="35"/>
      <c r="C58" s="36"/>
      <c r="D58" s="36"/>
      <c r="E58" s="37"/>
      <c r="F58" s="24" t="str">
        <f aca="false">IF(C58="","",C58*E58)</f>
        <v/>
      </c>
      <c r="G58" s="25" t="str">
        <f aca="false">IF(C58="","",IF(C58=0,"Esgotado",IF(C58&lt;=D58,"Repor","OK")))</f>
        <v/>
      </c>
    </row>
    <row r="59" customFormat="false" ht="15.75" hidden="false" customHeight="true" outlineLevel="0" collapsed="false">
      <c r="A59" s="38"/>
      <c r="B59" s="39"/>
      <c r="C59" s="36"/>
      <c r="D59" s="36"/>
      <c r="E59" s="37"/>
      <c r="F59" s="28" t="str">
        <f aca="false">IF(C59="","",C59*E59)</f>
        <v/>
      </c>
      <c r="G59" s="29" t="str">
        <f aca="false">IF(C59="","",IF(C59=0,"Esgotado",IF(C59&lt;=D59,"Repor","OK")))</f>
        <v/>
      </c>
    </row>
    <row r="60" customFormat="false" ht="15.75" hidden="false" customHeight="true" outlineLevel="0" collapsed="false">
      <c r="A60" s="34"/>
      <c r="B60" s="35"/>
      <c r="C60" s="36"/>
      <c r="D60" s="36"/>
      <c r="E60" s="37"/>
      <c r="F60" s="24" t="str">
        <f aca="false">IF(C60="","",C60*E60)</f>
        <v/>
      </c>
      <c r="G60" s="25" t="str">
        <f aca="false">IF(C60="","",IF(C60=0,"Esgotado",IF(C60&lt;=D60,"Repor","OK")))</f>
        <v/>
      </c>
    </row>
    <row r="61" customFormat="false" ht="15.75" hidden="false" customHeight="true" outlineLevel="0" collapsed="false">
      <c r="A61" s="38"/>
      <c r="B61" s="39"/>
      <c r="C61" s="36"/>
      <c r="D61" s="36"/>
      <c r="E61" s="37"/>
      <c r="F61" s="28" t="str">
        <f aca="false">IF(C61="","",C61*E61)</f>
        <v/>
      </c>
      <c r="G61" s="29" t="str">
        <f aca="false">IF(C61="","",IF(C61=0,"Esgotado",IF(C61&lt;=D61,"Repor","OK")))</f>
        <v/>
      </c>
    </row>
    <row r="62" customFormat="false" ht="15.75" hidden="false" customHeight="true" outlineLevel="0" collapsed="false">
      <c r="A62" s="34"/>
      <c r="B62" s="35"/>
      <c r="C62" s="36"/>
      <c r="D62" s="36"/>
      <c r="E62" s="37"/>
      <c r="F62" s="24" t="str">
        <f aca="false">IF(C62="","",C62*E62)</f>
        <v/>
      </c>
      <c r="G62" s="25" t="str">
        <f aca="false">IF(C62="","",IF(C62=0,"Esgotado",IF(C62&lt;=D62,"Repor","OK")))</f>
        <v/>
      </c>
    </row>
    <row r="63" customFormat="false" ht="15.75" hidden="false" customHeight="true" outlineLevel="0" collapsed="false">
      <c r="A63" s="38"/>
      <c r="B63" s="39"/>
      <c r="C63" s="36"/>
      <c r="D63" s="36"/>
      <c r="E63" s="37"/>
      <c r="F63" s="28" t="str">
        <f aca="false">IF(C63="","",C63*E63)</f>
        <v/>
      </c>
      <c r="G63" s="29" t="str">
        <f aca="false">IF(C63="","",IF(C63=0,"Esgotado",IF(C63&lt;=D63,"Repor","OK")))</f>
        <v/>
      </c>
    </row>
    <row r="64" customFormat="false" ht="15.75" hidden="false" customHeight="true" outlineLevel="0" collapsed="false">
      <c r="A64" s="34"/>
      <c r="B64" s="35"/>
      <c r="C64" s="36"/>
      <c r="D64" s="36"/>
      <c r="E64" s="37"/>
      <c r="F64" s="24" t="str">
        <f aca="false">IF(C64="","",C64*E64)</f>
        <v/>
      </c>
      <c r="G64" s="25" t="str">
        <f aca="false">IF(C64="","",IF(C64=0,"Esgotado",IF(C64&lt;=D64,"Repor","OK")))</f>
        <v/>
      </c>
    </row>
    <row r="65" customFormat="false" ht="15.75" hidden="false" customHeight="true" outlineLevel="0" collapsed="false">
      <c r="A65" s="38"/>
      <c r="B65" s="39"/>
      <c r="C65" s="36"/>
      <c r="D65" s="36"/>
      <c r="E65" s="37"/>
      <c r="F65" s="28" t="str">
        <f aca="false">IF(C65="","",C65*E65)</f>
        <v/>
      </c>
      <c r="G65" s="29" t="str">
        <f aca="false">IF(C65="","",IF(C65=0,"Esgotado",IF(C65&lt;=D65,"Repor","OK")))</f>
        <v/>
      </c>
    </row>
    <row r="66" customFormat="false" ht="15.75" hidden="false" customHeight="true" outlineLevel="0" collapsed="false">
      <c r="A66" s="34"/>
      <c r="B66" s="35"/>
      <c r="C66" s="36"/>
      <c r="D66" s="36"/>
      <c r="E66" s="37"/>
      <c r="F66" s="24" t="str">
        <f aca="false">IF(C66="","",C66*E66)</f>
        <v/>
      </c>
      <c r="G66" s="25" t="str">
        <f aca="false">IF(C66="","",IF(C66=0,"Esgotado",IF(C66&lt;=D66,"Repor","OK")))</f>
        <v/>
      </c>
    </row>
    <row r="67" customFormat="false" ht="15.75" hidden="false" customHeight="true" outlineLevel="0" collapsed="false">
      <c r="A67" s="38"/>
      <c r="B67" s="39"/>
      <c r="C67" s="36"/>
      <c r="D67" s="36"/>
      <c r="E67" s="37"/>
      <c r="F67" s="28" t="str">
        <f aca="false">IF(C67="","",C67*E67)</f>
        <v/>
      </c>
      <c r="G67" s="29" t="str">
        <f aca="false">IF(C67="","",IF(C67=0,"Esgotado",IF(C67&lt;=D67,"Repor","OK")))</f>
        <v/>
      </c>
    </row>
    <row r="68" customFormat="false" ht="15.75" hidden="false" customHeight="true" outlineLevel="0" collapsed="false">
      <c r="A68" s="34"/>
      <c r="B68" s="35"/>
      <c r="C68" s="36"/>
      <c r="D68" s="36"/>
      <c r="E68" s="37"/>
      <c r="F68" s="24" t="str">
        <f aca="false">IF(C68="","",C68*E68)</f>
        <v/>
      </c>
      <c r="G68" s="25" t="str">
        <f aca="false">IF(C68="","",IF(C68=0,"Esgotado",IF(C68&lt;=D68,"Repor","OK")))</f>
        <v/>
      </c>
    </row>
    <row r="69" customFormat="false" ht="15.75" hidden="false" customHeight="true" outlineLevel="0" collapsed="false">
      <c r="A69" s="38"/>
      <c r="B69" s="39"/>
      <c r="C69" s="36"/>
      <c r="D69" s="36"/>
      <c r="E69" s="37"/>
      <c r="F69" s="28" t="str">
        <f aca="false">IF(C69="","",C69*E69)</f>
        <v/>
      </c>
      <c r="G69" s="29" t="str">
        <f aca="false">IF(C69="","",IF(C69=0,"Esgotado",IF(C69&lt;=D69,"Repor","OK")))</f>
        <v/>
      </c>
    </row>
    <row r="70" customFormat="false" ht="15.75" hidden="false" customHeight="true" outlineLevel="0" collapsed="false">
      <c r="A70" s="34"/>
      <c r="B70" s="35"/>
      <c r="C70" s="36"/>
      <c r="D70" s="36"/>
      <c r="E70" s="37"/>
      <c r="F70" s="24" t="str">
        <f aca="false">IF(C70="","",C70*E70)</f>
        <v/>
      </c>
      <c r="G70" s="25" t="str">
        <f aca="false">IF(C70="","",IF(C70=0,"Esgotado",IF(C70&lt;=D70,"Repor","OK")))</f>
        <v/>
      </c>
    </row>
    <row r="71" customFormat="false" ht="15.75" hidden="false" customHeight="true" outlineLevel="0" collapsed="false">
      <c r="A71" s="38"/>
      <c r="B71" s="39"/>
      <c r="C71" s="36"/>
      <c r="D71" s="36"/>
      <c r="E71" s="37"/>
      <c r="F71" s="28" t="str">
        <f aca="false">IF(C71="","",C71*E71)</f>
        <v/>
      </c>
      <c r="G71" s="29" t="str">
        <f aca="false">IF(C71="","",IF(C71=0,"Esgotado",IF(C71&lt;=D71,"Repor","OK")))</f>
        <v/>
      </c>
    </row>
    <row r="72" customFormat="false" ht="15.75" hidden="false" customHeight="true" outlineLevel="0" collapsed="false">
      <c r="A72" s="34"/>
      <c r="B72" s="35"/>
      <c r="C72" s="36"/>
      <c r="D72" s="36"/>
      <c r="E72" s="37"/>
      <c r="F72" s="24" t="str">
        <f aca="false">IF(C72="","",C72*E72)</f>
        <v/>
      </c>
      <c r="G72" s="25" t="str">
        <f aca="false">IF(C72="","",IF(C72=0,"Esgotado",IF(C72&lt;=D72,"Repor","OK")))</f>
        <v/>
      </c>
    </row>
    <row r="73" customFormat="false" ht="15.75" hidden="false" customHeight="true" outlineLevel="0" collapsed="false">
      <c r="A73" s="38"/>
      <c r="B73" s="39"/>
      <c r="C73" s="36"/>
      <c r="D73" s="36"/>
      <c r="E73" s="37"/>
      <c r="F73" s="28" t="str">
        <f aca="false">IF(C73="","",C73*E73)</f>
        <v/>
      </c>
      <c r="G73" s="29" t="str">
        <f aca="false">IF(C73="","",IF(C73=0,"Esgotado",IF(C73&lt;=D73,"Repor","OK")))</f>
        <v/>
      </c>
    </row>
    <row r="74" customFormat="false" ht="15.75" hidden="false" customHeight="true" outlineLevel="0" collapsed="false">
      <c r="A74" s="34"/>
      <c r="B74" s="35"/>
      <c r="C74" s="36"/>
      <c r="D74" s="36"/>
      <c r="E74" s="37"/>
      <c r="F74" s="24" t="str">
        <f aca="false">IF(C74="","",C74*E74)</f>
        <v/>
      </c>
      <c r="G74" s="25" t="str">
        <f aca="false">IF(C74="","",IF(C74=0,"Esgotado",IF(C74&lt;=D74,"Repor","OK")))</f>
        <v/>
      </c>
    </row>
    <row r="75" customFormat="false" ht="15.75" hidden="false" customHeight="true" outlineLevel="0" collapsed="false">
      <c r="A75" s="38"/>
      <c r="B75" s="39"/>
      <c r="C75" s="36"/>
      <c r="D75" s="36"/>
      <c r="E75" s="37"/>
      <c r="F75" s="28" t="str">
        <f aca="false">IF(C75="","",C75*E75)</f>
        <v/>
      </c>
      <c r="G75" s="29" t="str">
        <f aca="false">IF(C75="","",IF(C75=0,"Esgotado",IF(C75&lt;=D75,"Repor","OK")))</f>
        <v/>
      </c>
    </row>
    <row r="76" customFormat="false" ht="15.75" hidden="false" customHeight="true" outlineLevel="0" collapsed="false">
      <c r="A76" s="34"/>
      <c r="B76" s="35"/>
      <c r="C76" s="36"/>
      <c r="D76" s="36"/>
      <c r="E76" s="37"/>
      <c r="F76" s="24" t="str">
        <f aca="false">IF(C76="","",C76*E76)</f>
        <v/>
      </c>
      <c r="G76" s="25" t="str">
        <f aca="false">IF(C76="","",IF(C76=0,"Esgotado",IF(C76&lt;=D76,"Repor","OK")))</f>
        <v/>
      </c>
    </row>
    <row r="77" customFormat="false" ht="15.75" hidden="false" customHeight="true" outlineLevel="0" collapsed="false">
      <c r="A77" s="38"/>
      <c r="B77" s="39"/>
      <c r="C77" s="36"/>
      <c r="D77" s="36"/>
      <c r="E77" s="37"/>
      <c r="F77" s="28" t="str">
        <f aca="false">IF(C77="","",C77*E77)</f>
        <v/>
      </c>
      <c r="G77" s="29" t="str">
        <f aca="false">IF(C77="","",IF(C77=0,"Esgotado",IF(C77&lt;=D77,"Repor","OK")))</f>
        <v/>
      </c>
    </row>
    <row r="78" customFormat="false" ht="15.75" hidden="false" customHeight="true" outlineLevel="0" collapsed="false">
      <c r="A78" s="34"/>
      <c r="B78" s="35"/>
      <c r="C78" s="36"/>
      <c r="D78" s="36"/>
      <c r="E78" s="37"/>
      <c r="F78" s="24" t="str">
        <f aca="false">IF(C78="","",C78*E78)</f>
        <v/>
      </c>
      <c r="G78" s="25" t="str">
        <f aca="false">IF(C78="","",IF(C78=0,"Esgotado",IF(C78&lt;=D78,"Repor","OK")))</f>
        <v/>
      </c>
    </row>
    <row r="79" customFormat="false" ht="15.75" hidden="false" customHeight="true" outlineLevel="0" collapsed="false">
      <c r="A79" s="38"/>
      <c r="B79" s="39"/>
      <c r="C79" s="36"/>
      <c r="D79" s="36"/>
      <c r="E79" s="37"/>
      <c r="F79" s="28" t="str">
        <f aca="false">IF(C79="","",C79*E79)</f>
        <v/>
      </c>
      <c r="G79" s="29" t="str">
        <f aca="false">IF(C79="","",IF(C79=0,"Esgotado",IF(C79&lt;=D79,"Repor","OK")))</f>
        <v/>
      </c>
    </row>
    <row r="80" customFormat="false" ht="15.75" hidden="false" customHeight="true" outlineLevel="0" collapsed="false">
      <c r="A80" s="34"/>
      <c r="B80" s="35"/>
      <c r="C80" s="36"/>
      <c r="D80" s="36"/>
      <c r="E80" s="37"/>
      <c r="F80" s="24" t="str">
        <f aca="false">IF(C80="","",C80*E80)</f>
        <v/>
      </c>
      <c r="G80" s="25" t="str">
        <f aca="false">IF(C80="","",IF(C80=0,"Esgotado",IF(C80&lt;=D80,"Repor","OK")))</f>
        <v/>
      </c>
    </row>
    <row r="81" customFormat="false" ht="15.75" hidden="false" customHeight="true" outlineLevel="0" collapsed="false">
      <c r="A81" s="38"/>
      <c r="B81" s="39"/>
      <c r="C81" s="36"/>
      <c r="D81" s="36"/>
      <c r="E81" s="37"/>
      <c r="F81" s="28" t="str">
        <f aca="false">IF(C81="","",C81*E81)</f>
        <v/>
      </c>
      <c r="G81" s="29" t="str">
        <f aca="false">IF(C81="","",IF(C81=0,"Esgotado",IF(C81&lt;=D81,"Repor","OK")))</f>
        <v/>
      </c>
    </row>
    <row r="82" customFormat="false" ht="15.75" hidden="false" customHeight="true" outlineLevel="0" collapsed="false">
      <c r="A82" s="34"/>
      <c r="B82" s="35"/>
      <c r="C82" s="36"/>
      <c r="D82" s="36"/>
      <c r="E82" s="37"/>
      <c r="F82" s="24" t="str">
        <f aca="false">IF(C82="","",C82*E82)</f>
        <v/>
      </c>
      <c r="G82" s="25" t="str">
        <f aca="false">IF(C82="","",IF(C82=0,"Esgotado",IF(C82&lt;=D82,"Repor","OK")))</f>
        <v/>
      </c>
    </row>
    <row r="83" customFormat="false" ht="15.75" hidden="false" customHeight="true" outlineLevel="0" collapsed="false">
      <c r="A83" s="38"/>
      <c r="B83" s="39"/>
      <c r="C83" s="36"/>
      <c r="D83" s="36"/>
      <c r="E83" s="37"/>
      <c r="F83" s="28" t="str">
        <f aca="false">IF(C83="","",C83*E83)</f>
        <v/>
      </c>
      <c r="G83" s="29" t="str">
        <f aca="false">IF(C83="","",IF(C83=0,"Esgotado",IF(C83&lt;=D83,"Repor","OK")))</f>
        <v/>
      </c>
    </row>
    <row r="84" customFormat="false" ht="15.75" hidden="false" customHeight="true" outlineLevel="0" collapsed="false">
      <c r="A84" s="34"/>
      <c r="B84" s="35"/>
      <c r="C84" s="36"/>
      <c r="D84" s="36"/>
      <c r="E84" s="37"/>
      <c r="F84" s="24" t="str">
        <f aca="false">IF(C84="","",C84*E84)</f>
        <v/>
      </c>
      <c r="G84" s="25" t="str">
        <f aca="false">IF(C84="","",IF(C84=0,"Esgotado",IF(C84&lt;=D84,"Repor","OK")))</f>
        <v/>
      </c>
    </row>
    <row r="85" customFormat="false" ht="15.75" hidden="false" customHeight="true" outlineLevel="0" collapsed="false">
      <c r="A85" s="38"/>
      <c r="B85" s="39"/>
      <c r="C85" s="36"/>
      <c r="D85" s="36"/>
      <c r="E85" s="37"/>
      <c r="F85" s="28" t="str">
        <f aca="false">IF(C85="","",C85*E85)</f>
        <v/>
      </c>
      <c r="G85" s="29" t="str">
        <f aca="false">IF(C85="","",IF(C85=0,"Esgotado",IF(C85&lt;=D85,"Repor","OK")))</f>
        <v/>
      </c>
    </row>
    <row r="86" customFormat="false" ht="15.75" hidden="false" customHeight="true" outlineLevel="0" collapsed="false">
      <c r="A86" s="34"/>
      <c r="B86" s="35"/>
      <c r="C86" s="36"/>
      <c r="D86" s="36"/>
      <c r="E86" s="37"/>
      <c r="F86" s="24" t="str">
        <f aca="false">IF(C86="","",C86*E86)</f>
        <v/>
      </c>
      <c r="G86" s="25" t="str">
        <f aca="false">IF(C86="","",IF(C86=0,"Esgotado",IF(C86&lt;=D86,"Repor","OK")))</f>
        <v/>
      </c>
    </row>
    <row r="87" customFormat="false" ht="15.75" hidden="false" customHeight="true" outlineLevel="0" collapsed="false">
      <c r="A87" s="38"/>
      <c r="B87" s="39"/>
      <c r="C87" s="36"/>
      <c r="D87" s="36"/>
      <c r="E87" s="37"/>
      <c r="F87" s="28" t="str">
        <f aca="false">IF(C87="","",C87*E87)</f>
        <v/>
      </c>
      <c r="G87" s="29" t="str">
        <f aca="false">IF(C87="","",IF(C87=0,"Esgotado",IF(C87&lt;=D87,"Repor","OK")))</f>
        <v/>
      </c>
    </row>
    <row r="88" customFormat="false" ht="15.75" hidden="false" customHeight="true" outlineLevel="0" collapsed="false">
      <c r="A88" s="34"/>
      <c r="B88" s="35"/>
      <c r="C88" s="36"/>
      <c r="D88" s="36"/>
      <c r="E88" s="37"/>
      <c r="F88" s="24" t="str">
        <f aca="false">IF(C88="","",C88*E88)</f>
        <v/>
      </c>
      <c r="G88" s="25" t="str">
        <f aca="false">IF(C88="","",IF(C88=0,"Esgotado",IF(C88&lt;=D88,"Repor","OK")))</f>
        <v/>
      </c>
    </row>
    <row r="89" customFormat="false" ht="15.75" hidden="false" customHeight="true" outlineLevel="0" collapsed="false">
      <c r="A89" s="38"/>
      <c r="B89" s="39"/>
      <c r="C89" s="36"/>
      <c r="D89" s="36"/>
      <c r="E89" s="37"/>
      <c r="F89" s="28" t="str">
        <f aca="false">IF(C89="","",C89*E89)</f>
        <v/>
      </c>
      <c r="G89" s="29" t="str">
        <f aca="false">IF(C89="","",IF(C89=0,"Esgotado",IF(C89&lt;=D89,"Repor","OK")))</f>
        <v/>
      </c>
    </row>
    <row r="90" customFormat="false" ht="15.75" hidden="false" customHeight="true" outlineLevel="0" collapsed="false">
      <c r="A90" s="34"/>
      <c r="B90" s="35"/>
      <c r="C90" s="36"/>
      <c r="D90" s="36"/>
      <c r="E90" s="37"/>
      <c r="F90" s="24" t="str">
        <f aca="false">IF(C90="","",C90*E90)</f>
        <v/>
      </c>
      <c r="G90" s="25" t="str">
        <f aca="false">IF(C90="","",IF(C90=0,"Esgotado",IF(C90&lt;=D90,"Repor","OK")))</f>
        <v/>
      </c>
    </row>
    <row r="91" customFormat="false" ht="15.75" hidden="false" customHeight="true" outlineLevel="0" collapsed="false">
      <c r="A91" s="38"/>
      <c r="B91" s="39"/>
      <c r="C91" s="36"/>
      <c r="D91" s="36"/>
      <c r="E91" s="37"/>
      <c r="F91" s="28" t="str">
        <f aca="false">IF(C91="","",C91*E91)</f>
        <v/>
      </c>
      <c r="G91" s="29" t="str">
        <f aca="false">IF(C91="","",IF(C91=0,"Esgotado",IF(C91&lt;=D91,"Repor","OK")))</f>
        <v/>
      </c>
    </row>
    <row r="92" customFormat="false" ht="15.75" hidden="false" customHeight="true" outlineLevel="0" collapsed="false">
      <c r="A92" s="34"/>
      <c r="B92" s="35"/>
      <c r="C92" s="36"/>
      <c r="D92" s="36"/>
      <c r="E92" s="37"/>
      <c r="F92" s="24" t="str">
        <f aca="false">IF(C92="","",C92*E92)</f>
        <v/>
      </c>
      <c r="G92" s="25" t="str">
        <f aca="false">IF(C92="","",IF(C92=0,"Esgotado",IF(C92&lt;=D92,"Repor","OK")))</f>
        <v/>
      </c>
    </row>
    <row r="93" customFormat="false" ht="15.75" hidden="false" customHeight="true" outlineLevel="0" collapsed="false">
      <c r="A93" s="38"/>
      <c r="B93" s="39"/>
      <c r="C93" s="36"/>
      <c r="D93" s="36"/>
      <c r="E93" s="37"/>
      <c r="F93" s="28" t="str">
        <f aca="false">IF(C93="","",C93*E93)</f>
        <v/>
      </c>
      <c r="G93" s="29" t="str">
        <f aca="false">IF(C93="","",IF(C93=0,"Esgotado",IF(C93&lt;=D93,"Repor","OK")))</f>
        <v/>
      </c>
    </row>
    <row r="94" customFormat="false" ht="15.75" hidden="false" customHeight="true" outlineLevel="0" collapsed="false">
      <c r="A94" s="34"/>
      <c r="B94" s="35"/>
      <c r="C94" s="36"/>
      <c r="D94" s="36"/>
      <c r="E94" s="37"/>
      <c r="F94" s="24" t="str">
        <f aca="false">IF(C94="","",C94*E94)</f>
        <v/>
      </c>
      <c r="G94" s="25" t="str">
        <f aca="false">IF(C94="","",IF(C94=0,"Esgotado",IF(C94&lt;=D94,"Repor","OK")))</f>
        <v/>
      </c>
    </row>
    <row r="95" customFormat="false" ht="15.75" hidden="false" customHeight="true" outlineLevel="0" collapsed="false">
      <c r="A95" s="38"/>
      <c r="B95" s="39"/>
      <c r="C95" s="36"/>
      <c r="D95" s="36"/>
      <c r="E95" s="37"/>
      <c r="F95" s="28" t="str">
        <f aca="false">IF(C95="","",C95*E95)</f>
        <v/>
      </c>
      <c r="G95" s="29" t="str">
        <f aca="false">IF(C95="","",IF(C95=0,"Esgotado",IF(C95&lt;=D95,"Repor","OK")))</f>
        <v/>
      </c>
    </row>
    <row r="96" customFormat="false" ht="15.75" hidden="false" customHeight="true" outlineLevel="0" collapsed="false">
      <c r="A96" s="34"/>
      <c r="B96" s="35"/>
      <c r="C96" s="36"/>
      <c r="D96" s="36"/>
      <c r="E96" s="37"/>
      <c r="F96" s="24" t="str">
        <f aca="false">IF(C96="","",C96*E96)</f>
        <v/>
      </c>
      <c r="G96" s="25" t="str">
        <f aca="false">IF(C96="","",IF(C96=0,"Esgotado",IF(C96&lt;=D96,"Repor","OK")))</f>
        <v/>
      </c>
    </row>
    <row r="97" customFormat="false" ht="15.75" hidden="false" customHeight="true" outlineLevel="0" collapsed="false">
      <c r="A97" s="38"/>
      <c r="B97" s="39"/>
      <c r="C97" s="36"/>
      <c r="D97" s="36"/>
      <c r="E97" s="37"/>
      <c r="F97" s="28" t="str">
        <f aca="false">IF(C97="","",C97*E97)</f>
        <v/>
      </c>
      <c r="G97" s="29" t="str">
        <f aca="false">IF(C97="","",IF(C97=0,"Esgotado",IF(C97&lt;=D97,"Repor","OK")))</f>
        <v/>
      </c>
    </row>
    <row r="98" customFormat="false" ht="15.75" hidden="false" customHeight="true" outlineLevel="0" collapsed="false">
      <c r="A98" s="34"/>
      <c r="B98" s="35"/>
      <c r="C98" s="36"/>
      <c r="D98" s="36"/>
      <c r="E98" s="37"/>
      <c r="F98" s="24" t="str">
        <f aca="false">IF(C98="","",C98*E98)</f>
        <v/>
      </c>
      <c r="G98" s="25" t="str">
        <f aca="false">IF(C98="","",IF(C98=0,"Esgotado",IF(C98&lt;=D98,"Repor","OK")))</f>
        <v/>
      </c>
    </row>
    <row r="99" customFormat="false" ht="15.75" hidden="false" customHeight="true" outlineLevel="0" collapsed="false">
      <c r="A99" s="38"/>
      <c r="B99" s="39"/>
      <c r="C99" s="36"/>
      <c r="D99" s="36"/>
      <c r="E99" s="37"/>
      <c r="F99" s="28" t="str">
        <f aca="false">IF(C99="","",C99*E99)</f>
        <v/>
      </c>
      <c r="G99" s="29" t="str">
        <f aca="false">IF(C99="","",IF(C99=0,"Esgotado",IF(C99&lt;=D99,"Repor","OK")))</f>
        <v/>
      </c>
    </row>
    <row r="100" customFormat="false" ht="15.75" hidden="false" customHeight="true" outlineLevel="0" collapsed="false">
      <c r="A100" s="34"/>
      <c r="B100" s="35"/>
      <c r="C100" s="36"/>
      <c r="D100" s="36"/>
      <c r="E100" s="37"/>
      <c r="F100" s="24" t="str">
        <f aca="false">IF(C100="","",C100*E100)</f>
        <v/>
      </c>
      <c r="G100" s="25" t="str">
        <f aca="false">IF(C100="","",IF(C100=0,"Esgotado",IF(C100&lt;=D100,"Repor","OK")))</f>
        <v/>
      </c>
    </row>
    <row r="101" customFormat="false" ht="15.75" hidden="false" customHeight="true" outlineLevel="0" collapsed="false">
      <c r="A101" s="38"/>
      <c r="B101" s="39"/>
      <c r="C101" s="36"/>
      <c r="D101" s="36"/>
      <c r="E101" s="37"/>
      <c r="F101" s="28" t="str">
        <f aca="false">IF(C101="","",C101*E101)</f>
        <v/>
      </c>
      <c r="G101" s="29" t="str">
        <f aca="false">IF(C101="","",IF(C101=0,"Esgotado",IF(C101&lt;=D101,"Repor","OK")))</f>
        <v/>
      </c>
    </row>
    <row r="102" customFormat="false" ht="15.75" hidden="false" customHeight="true" outlineLevel="0" collapsed="false">
      <c r="A102" s="34"/>
      <c r="B102" s="35"/>
      <c r="C102" s="36"/>
      <c r="D102" s="36"/>
      <c r="E102" s="37"/>
      <c r="F102" s="24" t="str">
        <f aca="false">IF(C102="","",C102*E102)</f>
        <v/>
      </c>
      <c r="G102" s="25" t="str">
        <f aca="false">IF(C102="","",IF(C102=0,"Esgotado",IF(C102&lt;=D102,"Repor","OK")))</f>
        <v/>
      </c>
    </row>
    <row r="103" customFormat="false" ht="15.75" hidden="false" customHeight="true" outlineLevel="0" collapsed="false">
      <c r="A103" s="38"/>
      <c r="B103" s="39"/>
      <c r="C103" s="36"/>
      <c r="D103" s="36"/>
      <c r="E103" s="37"/>
      <c r="F103" s="28" t="str">
        <f aca="false">IF(C103="","",C103*E103)</f>
        <v/>
      </c>
      <c r="G103" s="29" t="str">
        <f aca="false">IF(C103="","",IF(C103=0,"Esgotado",IF(C103&lt;=D103,"Repor","OK")))</f>
        <v/>
      </c>
    </row>
    <row r="104" customFormat="false" ht="15.75" hidden="false" customHeight="true" outlineLevel="0" collapsed="false">
      <c r="A104" s="34"/>
      <c r="B104" s="35"/>
      <c r="C104" s="36"/>
      <c r="D104" s="36"/>
      <c r="E104" s="37"/>
      <c r="F104" s="24" t="str">
        <f aca="false">IF(C104="","",C104*E104)</f>
        <v/>
      </c>
      <c r="G104" s="25" t="str">
        <f aca="false">IF(C104="","",IF(C104=0,"Esgotado",IF(C104&lt;=D104,"Repor","OK")))</f>
        <v/>
      </c>
    </row>
    <row r="105" customFormat="false" ht="15.75" hidden="false" customHeight="true" outlineLevel="0" collapsed="false">
      <c r="A105" s="38"/>
      <c r="B105" s="39"/>
      <c r="C105" s="36"/>
      <c r="D105" s="36"/>
      <c r="E105" s="37"/>
      <c r="F105" s="28" t="str">
        <f aca="false">IF(C105="","",C105*E105)</f>
        <v/>
      </c>
      <c r="G105" s="29" t="str">
        <f aca="false">IF(C105="","",IF(C105=0,"Esgotado",IF(C105&lt;=D105,"Repor","OK")))</f>
        <v/>
      </c>
    </row>
    <row r="106" customFormat="false" ht="15.75" hidden="false" customHeight="true" outlineLevel="0" collapsed="false">
      <c r="A106" s="34"/>
      <c r="B106" s="35"/>
      <c r="C106" s="36"/>
      <c r="D106" s="36"/>
      <c r="E106" s="37"/>
      <c r="F106" s="24" t="str">
        <f aca="false">IF(C106="","",C106*E106)</f>
        <v/>
      </c>
      <c r="G106" s="25" t="str">
        <f aca="false">IF(C106="","",IF(C106=0,"Esgotado",IF(C106&lt;=D106,"Repor","OK")))</f>
        <v/>
      </c>
    </row>
    <row r="107" customFormat="false" ht="15.75" hidden="false" customHeight="true" outlineLevel="0" collapsed="false">
      <c r="A107" s="38"/>
      <c r="B107" s="39"/>
      <c r="C107" s="36"/>
      <c r="D107" s="36"/>
      <c r="E107" s="37"/>
      <c r="F107" s="28" t="str">
        <f aca="false">IF(C107="","",C107*E107)</f>
        <v/>
      </c>
      <c r="G107" s="29" t="str">
        <f aca="false">IF(C107="","",IF(C107=0,"Esgotado",IF(C107&lt;=D107,"Repor","OK")))</f>
        <v/>
      </c>
    </row>
    <row r="108" customFormat="false" ht="15.75" hidden="false" customHeight="true" outlineLevel="0" collapsed="false">
      <c r="A108" s="34"/>
      <c r="B108" s="35"/>
      <c r="C108" s="36"/>
      <c r="D108" s="36"/>
      <c r="E108" s="37"/>
      <c r="F108" s="24" t="str">
        <f aca="false">IF(C108="","",C108*E108)</f>
        <v/>
      </c>
      <c r="G108" s="25" t="str">
        <f aca="false">IF(C108="","",IF(C108=0,"Esgotado",IF(C108&lt;=D108,"Repor","OK")))</f>
        <v/>
      </c>
    </row>
    <row r="109" customFormat="false" ht="15.75" hidden="false" customHeight="true" outlineLevel="0" collapsed="false">
      <c r="A109" s="38"/>
      <c r="B109" s="39"/>
      <c r="C109" s="36"/>
      <c r="D109" s="36"/>
      <c r="E109" s="37"/>
      <c r="F109" s="28" t="str">
        <f aca="false">IF(C109="","",C109*E109)</f>
        <v/>
      </c>
      <c r="G109" s="29" t="str">
        <f aca="false">IF(C109="","",IF(C109=0,"Esgotado",IF(C109&lt;=D109,"Repor","OK")))</f>
        <v/>
      </c>
    </row>
    <row r="110" customFormat="false" ht="15.75" hidden="false" customHeight="true" outlineLevel="0" collapsed="false">
      <c r="A110" s="34"/>
      <c r="B110" s="35"/>
      <c r="C110" s="36"/>
      <c r="D110" s="36"/>
      <c r="E110" s="37"/>
      <c r="F110" s="24" t="str">
        <f aca="false">IF(C110="","",C110*E110)</f>
        <v/>
      </c>
      <c r="G110" s="25" t="str">
        <f aca="false">IF(C110="","",IF(C110=0,"Esgotado",IF(C110&lt;=D110,"Repor","OK")))</f>
        <v/>
      </c>
    </row>
    <row r="111" customFormat="false" ht="15.75" hidden="false" customHeight="true" outlineLevel="0" collapsed="false">
      <c r="A111" s="38"/>
      <c r="B111" s="39"/>
      <c r="C111" s="36"/>
      <c r="D111" s="36"/>
      <c r="E111" s="37"/>
      <c r="F111" s="28" t="str">
        <f aca="false">IF(C111="","",C111*E111)</f>
        <v/>
      </c>
      <c r="G111" s="29" t="str">
        <f aca="false">IF(C111="","",IF(C111=0,"Esgotado",IF(C111&lt;=D111,"Repor","OK")))</f>
        <v/>
      </c>
    </row>
    <row r="112" customFormat="false" ht="15.75" hidden="false" customHeight="true" outlineLevel="0" collapsed="false">
      <c r="A112" s="34"/>
      <c r="B112" s="35"/>
      <c r="C112" s="36"/>
      <c r="D112" s="36"/>
      <c r="E112" s="37"/>
      <c r="F112" s="24" t="str">
        <f aca="false">IF(C112="","",C112*E112)</f>
        <v/>
      </c>
      <c r="G112" s="25" t="str">
        <f aca="false">IF(C112="","",IF(C112=0,"Esgotado",IF(C112&lt;=D112,"Repor","OK")))</f>
        <v/>
      </c>
    </row>
    <row r="113" customFormat="false" ht="15.75" hidden="false" customHeight="true" outlineLevel="0" collapsed="false">
      <c r="A113" s="38"/>
      <c r="B113" s="39"/>
      <c r="C113" s="36"/>
      <c r="D113" s="36"/>
      <c r="E113" s="37"/>
      <c r="F113" s="28" t="str">
        <f aca="false">IF(C113="","",C113*E113)</f>
        <v/>
      </c>
      <c r="G113" s="29" t="str">
        <f aca="false">IF(C113="","",IF(C113=0,"Esgotado",IF(C113&lt;=D113,"Repor","OK")))</f>
        <v/>
      </c>
    </row>
    <row r="114" customFormat="false" ht="15.75" hidden="false" customHeight="true" outlineLevel="0" collapsed="false">
      <c r="A114" s="34"/>
      <c r="B114" s="35"/>
      <c r="C114" s="36"/>
      <c r="D114" s="36"/>
      <c r="E114" s="37"/>
      <c r="F114" s="24" t="str">
        <f aca="false">IF(C114="","",C114*E114)</f>
        <v/>
      </c>
      <c r="G114" s="25" t="str">
        <f aca="false">IF(C114="","",IF(C114=0,"Esgotado",IF(C114&lt;=D114,"Repor","OK")))</f>
        <v/>
      </c>
    </row>
    <row r="115" customFormat="false" ht="15.75" hidden="false" customHeight="true" outlineLevel="0" collapsed="false">
      <c r="A115" s="38"/>
      <c r="B115" s="39"/>
      <c r="C115" s="36"/>
      <c r="D115" s="36"/>
      <c r="E115" s="37"/>
      <c r="F115" s="28" t="str">
        <f aca="false">IF(C115="","",C115*E115)</f>
        <v/>
      </c>
      <c r="G115" s="29" t="str">
        <f aca="false">IF(C115="","",IF(C115=0,"Esgotado",IF(C115&lt;=D115,"Repor","OK")))</f>
        <v/>
      </c>
    </row>
    <row r="116" customFormat="false" ht="15.75" hidden="false" customHeight="true" outlineLevel="0" collapsed="false">
      <c r="A116" s="34"/>
      <c r="B116" s="35"/>
      <c r="C116" s="36"/>
      <c r="D116" s="36"/>
      <c r="E116" s="37"/>
      <c r="F116" s="24" t="str">
        <f aca="false">IF(C116="","",C116*E116)</f>
        <v/>
      </c>
      <c r="G116" s="25" t="str">
        <f aca="false">IF(C116="","",IF(C116=0,"Esgotado",IF(C116&lt;=D116,"Repor","OK")))</f>
        <v/>
      </c>
    </row>
    <row r="117" customFormat="false" ht="15.75" hidden="false" customHeight="true" outlineLevel="0" collapsed="false">
      <c r="A117" s="38"/>
      <c r="B117" s="39"/>
      <c r="C117" s="36"/>
      <c r="D117" s="36"/>
      <c r="E117" s="37"/>
      <c r="F117" s="28" t="str">
        <f aca="false">IF(C117="","",C117*E117)</f>
        <v/>
      </c>
      <c r="G117" s="29" t="str">
        <f aca="false">IF(C117="","",IF(C117=0,"Esgotado",IF(C117&lt;=D117,"Repor","OK")))</f>
        <v/>
      </c>
    </row>
    <row r="118" customFormat="false" ht="15.75" hidden="false" customHeight="true" outlineLevel="0" collapsed="false">
      <c r="A118" s="34"/>
      <c r="B118" s="35"/>
      <c r="C118" s="36"/>
      <c r="D118" s="36"/>
      <c r="E118" s="37"/>
      <c r="F118" s="24" t="str">
        <f aca="false">IF(C118="","",C118*E118)</f>
        <v/>
      </c>
      <c r="G118" s="25" t="str">
        <f aca="false">IF(C118="","",IF(C118=0,"Esgotado",IF(C118&lt;=D118,"Repor","OK")))</f>
        <v/>
      </c>
    </row>
    <row r="119" customFormat="false" ht="15.75" hidden="false" customHeight="true" outlineLevel="0" collapsed="false">
      <c r="A119" s="38"/>
      <c r="B119" s="39"/>
      <c r="C119" s="36"/>
      <c r="D119" s="36"/>
      <c r="E119" s="37"/>
      <c r="F119" s="28" t="str">
        <f aca="false">IF(C119="","",C119*E119)</f>
        <v/>
      </c>
      <c r="G119" s="29" t="str">
        <f aca="false">IF(C119="","",IF(C119=0,"Esgotado",IF(C119&lt;=D119,"Repor","OK")))</f>
        <v/>
      </c>
    </row>
    <row r="120" customFormat="false" ht="15.75" hidden="false" customHeight="true" outlineLevel="0" collapsed="false">
      <c r="A120" s="34"/>
      <c r="B120" s="35"/>
      <c r="C120" s="36"/>
      <c r="D120" s="36"/>
      <c r="E120" s="37"/>
      <c r="F120" s="24" t="str">
        <f aca="false">IF(C120="","",C120*E120)</f>
        <v/>
      </c>
      <c r="G120" s="25" t="str">
        <f aca="false">IF(C120="","",IF(C120=0,"Esgotado",IF(C120&lt;=D120,"Repor","OK")))</f>
        <v/>
      </c>
    </row>
    <row r="121" customFormat="false" ht="15.75" hidden="false" customHeight="true" outlineLevel="0" collapsed="false">
      <c r="A121" s="38"/>
      <c r="B121" s="39"/>
      <c r="C121" s="36"/>
      <c r="D121" s="36"/>
      <c r="E121" s="37"/>
      <c r="F121" s="28" t="str">
        <f aca="false">IF(C121="","",C121*E121)</f>
        <v/>
      </c>
      <c r="G121" s="29" t="str">
        <f aca="false">IF(C121="","",IF(C121=0,"Esgotado",IF(C121&lt;=D121,"Repor","OK")))</f>
        <v/>
      </c>
    </row>
    <row r="122" customFormat="false" ht="15.75" hidden="false" customHeight="true" outlineLevel="0" collapsed="false">
      <c r="A122" s="34"/>
      <c r="B122" s="35"/>
      <c r="C122" s="36"/>
      <c r="D122" s="36"/>
      <c r="E122" s="37"/>
      <c r="F122" s="24" t="str">
        <f aca="false">IF(C122="","",C122*E122)</f>
        <v/>
      </c>
      <c r="G122" s="25" t="str">
        <f aca="false">IF(C122="","",IF(C122=0,"Esgotado",IF(C122&lt;=D122,"Repor","OK")))</f>
        <v/>
      </c>
    </row>
    <row r="123" customFormat="false" ht="15.75" hidden="false" customHeight="true" outlineLevel="0" collapsed="false">
      <c r="A123" s="38"/>
      <c r="B123" s="39"/>
      <c r="C123" s="36"/>
      <c r="D123" s="36"/>
      <c r="E123" s="37"/>
      <c r="F123" s="28" t="str">
        <f aca="false">IF(C123="","",C123*E123)</f>
        <v/>
      </c>
      <c r="G123" s="29" t="str">
        <f aca="false">IF(C123="","",IF(C123=0,"Esgotado",IF(C123&lt;=D123,"Repor","OK")))</f>
        <v/>
      </c>
    </row>
    <row r="124" customFormat="false" ht="15.75" hidden="false" customHeight="true" outlineLevel="0" collapsed="false">
      <c r="A124" s="34"/>
      <c r="B124" s="35"/>
      <c r="C124" s="36"/>
      <c r="D124" s="36"/>
      <c r="E124" s="37"/>
      <c r="F124" s="24" t="str">
        <f aca="false">IF(C124="","",C124*E124)</f>
        <v/>
      </c>
      <c r="G124" s="25" t="str">
        <f aca="false">IF(C124="","",IF(C124=0,"Esgotado",IF(C124&lt;=D124,"Repor","OK")))</f>
        <v/>
      </c>
    </row>
    <row r="125" customFormat="false" ht="15.75" hidden="false" customHeight="true" outlineLevel="0" collapsed="false">
      <c r="A125" s="38"/>
      <c r="B125" s="39"/>
      <c r="C125" s="36"/>
      <c r="D125" s="36"/>
      <c r="E125" s="37"/>
      <c r="F125" s="28" t="str">
        <f aca="false">IF(C125="","",C125*E125)</f>
        <v/>
      </c>
      <c r="G125" s="29" t="str">
        <f aca="false">IF(C125="","",IF(C125=0,"Esgotado",IF(C125&lt;=D125,"Repor","OK")))</f>
        <v/>
      </c>
    </row>
    <row r="126" customFormat="false" ht="15.75" hidden="false" customHeight="true" outlineLevel="0" collapsed="false">
      <c r="A126" s="34"/>
      <c r="B126" s="35"/>
      <c r="C126" s="36"/>
      <c r="D126" s="36"/>
      <c r="E126" s="37"/>
      <c r="F126" s="24" t="str">
        <f aca="false">IF(C126="","",C126*E126)</f>
        <v/>
      </c>
      <c r="G126" s="25" t="str">
        <f aca="false">IF(C126="","",IF(C126=0,"Esgotado",IF(C126&lt;=D126,"Repor","OK")))</f>
        <v/>
      </c>
    </row>
    <row r="127" customFormat="false" ht="15.75" hidden="false" customHeight="true" outlineLevel="0" collapsed="false">
      <c r="A127" s="38"/>
      <c r="B127" s="39"/>
      <c r="C127" s="36"/>
      <c r="D127" s="36"/>
      <c r="E127" s="37"/>
      <c r="F127" s="28" t="str">
        <f aca="false">IF(C127="","",C127*E127)</f>
        <v/>
      </c>
      <c r="G127" s="29" t="str">
        <f aca="false">IF(C127="","",IF(C127=0,"Esgotado",IF(C127&lt;=D127,"Repor","OK")))</f>
        <v/>
      </c>
    </row>
    <row r="128" customFormat="false" ht="15.75" hidden="false" customHeight="true" outlineLevel="0" collapsed="false">
      <c r="A128" s="34"/>
      <c r="B128" s="35"/>
      <c r="C128" s="36"/>
      <c r="D128" s="36"/>
      <c r="E128" s="37"/>
      <c r="F128" s="24" t="str">
        <f aca="false">IF(C128="","",C128*E128)</f>
        <v/>
      </c>
      <c r="G128" s="25" t="str">
        <f aca="false">IF(C128="","",IF(C128=0,"Esgotado",IF(C128&lt;=D128,"Repor","OK")))</f>
        <v/>
      </c>
    </row>
    <row r="129" customFormat="false" ht="15.75" hidden="false" customHeight="true" outlineLevel="0" collapsed="false">
      <c r="A129" s="38"/>
      <c r="B129" s="39"/>
      <c r="C129" s="36"/>
      <c r="D129" s="36"/>
      <c r="E129" s="37"/>
      <c r="F129" s="28" t="str">
        <f aca="false">IF(C129="","",C129*E129)</f>
        <v/>
      </c>
      <c r="G129" s="29" t="str">
        <f aca="false">IF(C129="","",IF(C129=0,"Esgotado",IF(C129&lt;=D129,"Repor","OK")))</f>
        <v/>
      </c>
    </row>
    <row r="130" customFormat="false" ht="15.75" hidden="false" customHeight="true" outlineLevel="0" collapsed="false">
      <c r="A130" s="34"/>
      <c r="B130" s="35"/>
      <c r="C130" s="36"/>
      <c r="D130" s="36"/>
      <c r="E130" s="37"/>
      <c r="F130" s="24" t="str">
        <f aca="false">IF(C130="","",C130*E130)</f>
        <v/>
      </c>
      <c r="G130" s="25" t="str">
        <f aca="false">IF(C130="","",IF(C130=0,"Esgotado",IF(C130&lt;=D130,"Repor","OK")))</f>
        <v/>
      </c>
    </row>
    <row r="131" customFormat="false" ht="15.75" hidden="false" customHeight="true" outlineLevel="0" collapsed="false">
      <c r="A131" s="38"/>
      <c r="B131" s="39"/>
      <c r="C131" s="36"/>
      <c r="D131" s="36"/>
      <c r="E131" s="37"/>
      <c r="F131" s="28" t="str">
        <f aca="false">IF(C131="","",C131*E131)</f>
        <v/>
      </c>
      <c r="G131" s="29" t="str">
        <f aca="false">IF(C131="","",IF(C131=0,"Esgotado",IF(C131&lt;=D131,"Repor","OK")))</f>
        <v/>
      </c>
    </row>
    <row r="132" customFormat="false" ht="15.75" hidden="false" customHeight="true" outlineLevel="0" collapsed="false">
      <c r="A132" s="34"/>
      <c r="B132" s="35"/>
      <c r="C132" s="36"/>
      <c r="D132" s="36"/>
      <c r="E132" s="37"/>
      <c r="F132" s="24" t="str">
        <f aca="false">IF(C132="","",C132*E132)</f>
        <v/>
      </c>
      <c r="G132" s="25" t="str">
        <f aca="false">IF(C132="","",IF(C132=0,"Esgotado",IF(C132&lt;=D132,"Repor","OK")))</f>
        <v/>
      </c>
    </row>
    <row r="133" customFormat="false" ht="15.75" hidden="false" customHeight="true" outlineLevel="0" collapsed="false">
      <c r="A133" s="38"/>
      <c r="B133" s="39"/>
      <c r="C133" s="36"/>
      <c r="D133" s="36"/>
      <c r="E133" s="37"/>
      <c r="F133" s="28" t="str">
        <f aca="false">IF(C133="","",C133*E133)</f>
        <v/>
      </c>
      <c r="G133" s="29" t="str">
        <f aca="false">IF(C133="","",IF(C133=0,"Esgotado",IF(C133&lt;=D133,"Repor","OK")))</f>
        <v/>
      </c>
    </row>
    <row r="134" customFormat="false" ht="15.75" hidden="false" customHeight="true" outlineLevel="0" collapsed="false">
      <c r="A134" s="34"/>
      <c r="B134" s="35"/>
      <c r="C134" s="36"/>
      <c r="D134" s="36"/>
      <c r="E134" s="37"/>
      <c r="F134" s="24" t="str">
        <f aca="false">IF(C134="","",C134*E134)</f>
        <v/>
      </c>
      <c r="G134" s="25" t="str">
        <f aca="false">IF(C134="","",IF(C134=0,"Esgotado",IF(C134&lt;=D134,"Repor","OK")))</f>
        <v/>
      </c>
    </row>
    <row r="135" customFormat="false" ht="15.75" hidden="false" customHeight="true" outlineLevel="0" collapsed="false">
      <c r="A135" s="38"/>
      <c r="B135" s="39"/>
      <c r="C135" s="36"/>
      <c r="D135" s="36"/>
      <c r="E135" s="37"/>
      <c r="F135" s="28" t="str">
        <f aca="false">IF(C135="","",C135*E135)</f>
        <v/>
      </c>
      <c r="G135" s="29" t="str">
        <f aca="false">IF(C135="","",IF(C135=0,"Esgotado",IF(C135&lt;=D135,"Repor","OK")))</f>
        <v/>
      </c>
    </row>
    <row r="136" customFormat="false" ht="15.75" hidden="false" customHeight="true" outlineLevel="0" collapsed="false">
      <c r="A136" s="34"/>
      <c r="B136" s="35"/>
      <c r="C136" s="36"/>
      <c r="D136" s="36"/>
      <c r="E136" s="37"/>
      <c r="F136" s="24" t="str">
        <f aca="false">IF(C136="","",C136*E136)</f>
        <v/>
      </c>
      <c r="G136" s="25" t="str">
        <f aca="false">IF(C136="","",IF(C136=0,"Esgotado",IF(C136&lt;=D136,"Repor","OK")))</f>
        <v/>
      </c>
    </row>
    <row r="137" customFormat="false" ht="15.75" hidden="false" customHeight="true" outlineLevel="0" collapsed="false">
      <c r="A137" s="38"/>
      <c r="B137" s="39"/>
      <c r="C137" s="36"/>
      <c r="D137" s="36"/>
      <c r="E137" s="37"/>
      <c r="F137" s="28" t="str">
        <f aca="false">IF(C137="","",C137*E137)</f>
        <v/>
      </c>
      <c r="G137" s="29" t="str">
        <f aca="false">IF(C137="","",IF(C137=0,"Esgotado",IF(C137&lt;=D137,"Repor","OK")))</f>
        <v/>
      </c>
    </row>
    <row r="138" customFormat="false" ht="15.75" hidden="false" customHeight="true" outlineLevel="0" collapsed="false">
      <c r="A138" s="34"/>
      <c r="B138" s="35"/>
      <c r="C138" s="36"/>
      <c r="D138" s="36"/>
      <c r="E138" s="37"/>
      <c r="F138" s="24" t="str">
        <f aca="false">IF(C138="","",C138*E138)</f>
        <v/>
      </c>
      <c r="G138" s="25" t="str">
        <f aca="false">IF(C138="","",IF(C138=0,"Esgotado",IF(C138&lt;=D138,"Repor","OK")))</f>
        <v/>
      </c>
    </row>
    <row r="139" customFormat="false" ht="15.75" hidden="false" customHeight="true" outlineLevel="0" collapsed="false">
      <c r="A139" s="38"/>
      <c r="B139" s="39"/>
      <c r="C139" s="36"/>
      <c r="D139" s="36"/>
      <c r="E139" s="37"/>
      <c r="F139" s="28" t="str">
        <f aca="false">IF(C139="","",C139*E139)</f>
        <v/>
      </c>
      <c r="G139" s="29" t="str">
        <f aca="false">IF(C139="","",IF(C139=0,"Esgotado",IF(C139&lt;=D139,"Repor","OK")))</f>
        <v/>
      </c>
    </row>
    <row r="140" customFormat="false" ht="15.75" hidden="false" customHeight="true" outlineLevel="0" collapsed="false">
      <c r="A140" s="34"/>
      <c r="B140" s="35"/>
      <c r="C140" s="36"/>
      <c r="D140" s="36"/>
      <c r="E140" s="37"/>
      <c r="F140" s="24" t="str">
        <f aca="false">IF(C140="","",C140*E140)</f>
        <v/>
      </c>
      <c r="G140" s="25" t="str">
        <f aca="false">IF(C140="","",IF(C140=0,"Esgotado",IF(C140&lt;=D140,"Repor","OK")))</f>
        <v/>
      </c>
    </row>
    <row r="141" customFormat="false" ht="15.75" hidden="false" customHeight="true" outlineLevel="0" collapsed="false">
      <c r="A141" s="38"/>
      <c r="B141" s="39"/>
      <c r="C141" s="36"/>
      <c r="D141" s="36"/>
      <c r="E141" s="37"/>
      <c r="F141" s="28" t="str">
        <f aca="false">IF(C141="","",C141*E141)</f>
        <v/>
      </c>
      <c r="G141" s="29" t="str">
        <f aca="false">IF(C141="","",IF(C141=0,"Esgotado",IF(C141&lt;=D141,"Repor","OK")))</f>
        <v/>
      </c>
    </row>
    <row r="142" customFormat="false" ht="15.75" hidden="false" customHeight="true" outlineLevel="0" collapsed="false">
      <c r="A142" s="34"/>
      <c r="B142" s="35"/>
      <c r="C142" s="36"/>
      <c r="D142" s="36"/>
      <c r="E142" s="37"/>
      <c r="F142" s="24" t="str">
        <f aca="false">IF(C142="","",C142*E142)</f>
        <v/>
      </c>
      <c r="G142" s="25" t="str">
        <f aca="false">IF(C142="","",IF(C142=0,"Esgotado",IF(C142&lt;=D142,"Repor","OK")))</f>
        <v/>
      </c>
    </row>
    <row r="143" customFormat="false" ht="15.75" hidden="false" customHeight="true" outlineLevel="0" collapsed="false">
      <c r="A143" s="38"/>
      <c r="B143" s="39"/>
      <c r="C143" s="36"/>
      <c r="D143" s="36"/>
      <c r="E143" s="37"/>
      <c r="F143" s="28" t="str">
        <f aca="false">IF(C143="","",C143*E143)</f>
        <v/>
      </c>
      <c r="G143" s="29" t="str">
        <f aca="false">IF(C143="","",IF(C143=0,"Esgotado",IF(C143&lt;=D143,"Repor","OK")))</f>
        <v/>
      </c>
    </row>
    <row r="144" customFormat="false" ht="15.75" hidden="false" customHeight="true" outlineLevel="0" collapsed="false">
      <c r="A144" s="34"/>
      <c r="B144" s="35"/>
      <c r="C144" s="36"/>
      <c r="D144" s="36"/>
      <c r="E144" s="37"/>
      <c r="F144" s="24" t="str">
        <f aca="false">IF(C144="","",C144*E144)</f>
        <v/>
      </c>
      <c r="G144" s="25" t="str">
        <f aca="false">IF(C144="","",IF(C144=0,"Esgotado",IF(C144&lt;=D144,"Repor","OK")))</f>
        <v/>
      </c>
    </row>
    <row r="145" customFormat="false" ht="15.75" hidden="false" customHeight="true" outlineLevel="0" collapsed="false">
      <c r="A145" s="38"/>
      <c r="B145" s="39"/>
      <c r="C145" s="36"/>
      <c r="D145" s="36"/>
      <c r="E145" s="37"/>
      <c r="F145" s="28" t="str">
        <f aca="false">IF(C145="","",C145*E145)</f>
        <v/>
      </c>
      <c r="G145" s="29" t="str">
        <f aca="false">IF(C145="","",IF(C145=0,"Esgotado",IF(C145&lt;=D145,"Repor","OK")))</f>
        <v/>
      </c>
    </row>
    <row r="146" customFormat="false" ht="15.75" hidden="false" customHeight="true" outlineLevel="0" collapsed="false">
      <c r="A146" s="34"/>
      <c r="B146" s="35"/>
      <c r="C146" s="36"/>
      <c r="D146" s="36"/>
      <c r="E146" s="37"/>
      <c r="F146" s="24" t="str">
        <f aca="false">IF(C146="","",C146*E146)</f>
        <v/>
      </c>
      <c r="G146" s="25" t="str">
        <f aca="false">IF(C146="","",IF(C146=0,"Esgotado",IF(C146&lt;=D146,"Repor","OK")))</f>
        <v/>
      </c>
    </row>
    <row r="147" customFormat="false" ht="15.75" hidden="false" customHeight="true" outlineLevel="0" collapsed="false">
      <c r="A147" s="38"/>
      <c r="B147" s="39"/>
      <c r="C147" s="36"/>
      <c r="D147" s="36"/>
      <c r="E147" s="37"/>
      <c r="F147" s="28" t="str">
        <f aca="false">IF(C147="","",C147*E147)</f>
        <v/>
      </c>
      <c r="G147" s="29" t="str">
        <f aca="false">IF(C147="","",IF(C147=0,"Esgotado",IF(C147&lt;=D147,"Repor","OK")))</f>
        <v/>
      </c>
    </row>
    <row r="148" customFormat="false" ht="15.75" hidden="false" customHeight="true" outlineLevel="0" collapsed="false">
      <c r="A148" s="34"/>
      <c r="B148" s="35"/>
      <c r="C148" s="36"/>
      <c r="D148" s="36"/>
      <c r="E148" s="37"/>
      <c r="F148" s="24" t="str">
        <f aca="false">IF(C148="","",C148*E148)</f>
        <v/>
      </c>
      <c r="G148" s="25" t="str">
        <f aca="false">IF(C148="","",IF(C148=0,"Esgotado",IF(C148&lt;=D148,"Repor","OK")))</f>
        <v/>
      </c>
    </row>
    <row r="149" customFormat="false" ht="15.75" hidden="false" customHeight="true" outlineLevel="0" collapsed="false">
      <c r="A149" s="38"/>
      <c r="B149" s="39"/>
      <c r="C149" s="36"/>
      <c r="D149" s="36"/>
      <c r="E149" s="37"/>
      <c r="F149" s="28" t="str">
        <f aca="false">IF(C149="","",C149*E149)</f>
        <v/>
      </c>
      <c r="G149" s="29" t="str">
        <f aca="false">IF(C149="","",IF(C149=0,"Esgotado",IF(C149&lt;=D149,"Repor","OK")))</f>
        <v/>
      </c>
    </row>
    <row r="150" customFormat="false" ht="15.75" hidden="false" customHeight="true" outlineLevel="0" collapsed="false">
      <c r="A150" s="34"/>
      <c r="B150" s="35"/>
      <c r="C150" s="36"/>
      <c r="D150" s="36"/>
      <c r="E150" s="37"/>
      <c r="F150" s="24" t="str">
        <f aca="false">IF(C150="","",C150*E150)</f>
        <v/>
      </c>
      <c r="G150" s="25" t="str">
        <f aca="false">IF(C150="","",IF(C150=0,"Esgotado",IF(C150&lt;=D150,"Repor","OK")))</f>
        <v/>
      </c>
    </row>
  </sheetData>
  <mergeCells count="1">
    <mergeCell ref="I1:J1"/>
  </mergeCells>
  <conditionalFormatting sqref="G2:G150">
    <cfRule type="cellIs" priority="2" operator="equal" aboveAverage="0" equalAverage="0" bottom="0" percent="0" rank="0" text="" dxfId="0">
      <formula>"Esgotado"</formula>
    </cfRule>
    <cfRule type="cellIs" priority="3" operator="equal" aboveAverage="0" equalAverage="0" bottom="0" percent="0" rank="0" text="" dxfId="1">
      <formula>"Repor"</formula>
    </cfRule>
    <cfRule type="cellIs" priority="4" operator="equal" aboveAverage="0" equalAverage="0" bottom="0" percent="0" rank="0" text="" dxfId="2">
      <formula>"OK"</formula>
    </cfRule>
  </conditionalFormatting>
  <dataValidations count="1">
    <dataValidation allowBlank="true" errorStyle="stop" operator="between" showDropDown="false" showErrorMessage="false" showInputMessage="false" sqref="B2:B150" type="list">
      <formula1>"Roupas,Alimentos,Brindes,Higiene,Eletrônicos,Acessórios,Material,Outros"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6"/>
    <col collapsed="false" customWidth="true" hidden="false" outlineLevel="0" max="4" min="3" style="1" width="14"/>
    <col collapsed="false" customWidth="true" hidden="false" outlineLevel="0" max="5" min="5" style="1" width="12"/>
    <col collapsed="false" customWidth="true" hidden="false" outlineLevel="0" max="6" min="6" style="1" width="14"/>
    <col collapsed="false" customWidth="true" hidden="false" outlineLevel="0" max="8" min="8" style="1" width="20"/>
    <col collapsed="false" customWidth="true" hidden="false" outlineLevel="0" max="9" min="9" style="1" width="16"/>
  </cols>
  <sheetData>
    <row r="1" customFormat="false" ht="30" hidden="false" customHeight="true" outlineLevel="0" collapsed="false">
      <c r="A1" s="18" t="s">
        <v>39</v>
      </c>
      <c r="B1" s="18" t="s">
        <v>23</v>
      </c>
      <c r="C1" s="18" t="s">
        <v>40</v>
      </c>
      <c r="D1" s="18" t="s">
        <v>41</v>
      </c>
      <c r="E1" s="18" t="s">
        <v>42</v>
      </c>
      <c r="F1" s="18" t="s">
        <v>43</v>
      </c>
      <c r="H1" s="19" t="s">
        <v>44</v>
      </c>
      <c r="I1" s="19"/>
    </row>
    <row r="2" customFormat="false" ht="15.75" hidden="false" customHeight="true" outlineLevel="0" collapsed="false">
      <c r="A2" s="40" t="s">
        <v>45</v>
      </c>
      <c r="B2" s="22" t="s">
        <v>46</v>
      </c>
      <c r="C2" s="23" t="n">
        <v>450</v>
      </c>
      <c r="D2" s="41" t="n">
        <v>46201</v>
      </c>
      <c r="E2" s="22" t="s">
        <v>47</v>
      </c>
      <c r="F2" s="42" t="n">
        <f aca="true">IF(D2="","",IF(E2="Pago","-",D2-TODAY()))</f>
        <v>8</v>
      </c>
      <c r="H2" s="32" t="s">
        <v>48</v>
      </c>
      <c r="I2" s="43" t="n">
        <f aca="false">SUMIF(E2:E150,"Pendente",C2:C150)</f>
        <v>1230</v>
      </c>
    </row>
    <row r="3" customFormat="false" ht="15.75" hidden="false" customHeight="true" outlineLevel="0" collapsed="false">
      <c r="A3" s="40" t="s">
        <v>49</v>
      </c>
      <c r="B3" s="22" t="s">
        <v>50</v>
      </c>
      <c r="C3" s="23" t="n">
        <v>600</v>
      </c>
      <c r="D3" s="41" t="n">
        <v>46208</v>
      </c>
      <c r="E3" s="22" t="s">
        <v>47</v>
      </c>
      <c r="F3" s="44" t="n">
        <f aca="true">IF(D3="","",IF(E3="Pago","-",D3-TODAY()))</f>
        <v>15</v>
      </c>
      <c r="H3" s="26" t="s">
        <v>51</v>
      </c>
      <c r="I3" s="45" t="n">
        <f aca="false">SUMIF(E2:E150,"Pago",C2:C150)</f>
        <v>150</v>
      </c>
    </row>
    <row r="4" customFormat="false" ht="15.75" hidden="false" customHeight="true" outlineLevel="0" collapsed="false">
      <c r="A4" s="40" t="s">
        <v>52</v>
      </c>
      <c r="B4" s="22" t="s">
        <v>53</v>
      </c>
      <c r="C4" s="23" t="n">
        <v>180</v>
      </c>
      <c r="D4" s="41" t="n">
        <v>46195</v>
      </c>
      <c r="E4" s="22" t="s">
        <v>47</v>
      </c>
      <c r="F4" s="42" t="n">
        <f aca="true">IF(D4="","",IF(E4="Pago","-",D4-TODAY()))</f>
        <v>2</v>
      </c>
      <c r="H4" s="30" t="s">
        <v>54</v>
      </c>
      <c r="I4" s="46" t="n">
        <f aca="false">SUMPRODUCT((E2:E150="Pendente")*(F2:F150&lt;&gt;"")*(F2:F150&lt;=7)*(F2:F150&gt;=0)*C2:C150)</f>
        <v>180</v>
      </c>
    </row>
    <row r="5" customFormat="false" ht="15.75" hidden="false" customHeight="true" outlineLevel="0" collapsed="false">
      <c r="A5" s="40" t="s">
        <v>55</v>
      </c>
      <c r="B5" s="22" t="s">
        <v>56</v>
      </c>
      <c r="C5" s="23" t="n">
        <v>150</v>
      </c>
      <c r="D5" s="41" t="n">
        <v>46188</v>
      </c>
      <c r="E5" s="22" t="s">
        <v>57</v>
      </c>
      <c r="F5" s="44" t="str">
        <f aca="true">IF(D5="","",IF(E5="Pago","-",D5-TODAY()))</f>
        <v>-</v>
      </c>
    </row>
    <row r="6" customFormat="false" ht="15.75" hidden="false" customHeight="true" outlineLevel="0" collapsed="false">
      <c r="A6" s="47"/>
      <c r="B6" s="36"/>
      <c r="C6" s="37"/>
      <c r="D6" s="48"/>
      <c r="E6" s="36"/>
      <c r="F6" s="42" t="str">
        <f aca="true">IF(D6="","",IF(E6="Pago","-",D6-TODAY()))</f>
        <v/>
      </c>
    </row>
    <row r="7" customFormat="false" ht="15.75" hidden="false" customHeight="true" outlineLevel="0" collapsed="false">
      <c r="A7" s="47"/>
      <c r="B7" s="36"/>
      <c r="C7" s="37"/>
      <c r="D7" s="48"/>
      <c r="E7" s="36"/>
      <c r="F7" s="44" t="str">
        <f aca="true">IF(D7="","",IF(E7="Pago","-",D7-TODAY()))</f>
        <v/>
      </c>
    </row>
    <row r="8" customFormat="false" ht="15.75" hidden="false" customHeight="true" outlineLevel="0" collapsed="false">
      <c r="A8" s="47"/>
      <c r="B8" s="36"/>
      <c r="C8" s="37"/>
      <c r="D8" s="48"/>
      <c r="E8" s="36"/>
      <c r="F8" s="42" t="str">
        <f aca="true">IF(D8="","",IF(E8="Pago","-",D8-TODAY()))</f>
        <v/>
      </c>
    </row>
    <row r="9" customFormat="false" ht="15.75" hidden="false" customHeight="true" outlineLevel="0" collapsed="false">
      <c r="A9" s="47"/>
      <c r="B9" s="36"/>
      <c r="C9" s="37"/>
      <c r="D9" s="48"/>
      <c r="E9" s="36"/>
      <c r="F9" s="44" t="str">
        <f aca="true">IF(D9="","",IF(E9="Pago","-",D9-TODAY()))</f>
        <v/>
      </c>
    </row>
    <row r="10" customFormat="false" ht="15.75" hidden="false" customHeight="true" outlineLevel="0" collapsed="false">
      <c r="A10" s="47"/>
      <c r="B10" s="36"/>
      <c r="C10" s="37"/>
      <c r="D10" s="48"/>
      <c r="E10" s="36"/>
      <c r="F10" s="42" t="str">
        <f aca="true">IF(D10="","",IF(E10="Pago","-",D10-TODAY()))</f>
        <v/>
      </c>
    </row>
    <row r="11" customFormat="false" ht="15.75" hidden="false" customHeight="true" outlineLevel="0" collapsed="false">
      <c r="A11" s="47"/>
      <c r="B11" s="36"/>
      <c r="C11" s="37"/>
      <c r="D11" s="48"/>
      <c r="E11" s="36"/>
      <c r="F11" s="44" t="str">
        <f aca="true">IF(D11="","",IF(E11="Pago","-",D11-TODAY()))</f>
        <v/>
      </c>
    </row>
    <row r="12" customFormat="false" ht="15.75" hidden="false" customHeight="true" outlineLevel="0" collapsed="false">
      <c r="A12" s="47"/>
      <c r="B12" s="36"/>
      <c r="C12" s="37"/>
      <c r="D12" s="48"/>
      <c r="E12" s="36"/>
      <c r="F12" s="42" t="str">
        <f aca="true">IF(D12="","",IF(E12="Pago","-",D12-TODAY()))</f>
        <v/>
      </c>
    </row>
    <row r="13" customFormat="false" ht="15.75" hidden="false" customHeight="true" outlineLevel="0" collapsed="false">
      <c r="A13" s="47"/>
      <c r="B13" s="36"/>
      <c r="C13" s="37"/>
      <c r="D13" s="48"/>
      <c r="E13" s="36"/>
      <c r="F13" s="44" t="str">
        <f aca="true">IF(D13="","",IF(E13="Pago","-",D13-TODAY()))</f>
        <v/>
      </c>
    </row>
    <row r="14" customFormat="false" ht="15.75" hidden="false" customHeight="true" outlineLevel="0" collapsed="false">
      <c r="A14" s="47"/>
      <c r="B14" s="36"/>
      <c r="C14" s="37"/>
      <c r="D14" s="48"/>
      <c r="E14" s="36"/>
      <c r="F14" s="42" t="str">
        <f aca="true">IF(D14="","",IF(E14="Pago","-",D14-TODAY()))</f>
        <v/>
      </c>
    </row>
    <row r="15" customFormat="false" ht="15.75" hidden="false" customHeight="true" outlineLevel="0" collapsed="false">
      <c r="A15" s="47"/>
      <c r="B15" s="36"/>
      <c r="C15" s="37"/>
      <c r="D15" s="48"/>
      <c r="E15" s="36"/>
      <c r="F15" s="44" t="str">
        <f aca="true">IF(D15="","",IF(E15="Pago","-",D15-TODAY()))</f>
        <v/>
      </c>
    </row>
    <row r="16" customFormat="false" ht="15.75" hidden="false" customHeight="true" outlineLevel="0" collapsed="false">
      <c r="A16" s="47"/>
      <c r="B16" s="36"/>
      <c r="C16" s="37"/>
      <c r="D16" s="48"/>
      <c r="E16" s="36"/>
      <c r="F16" s="42" t="str">
        <f aca="true">IF(D16="","",IF(E16="Pago","-",D16-TODAY()))</f>
        <v/>
      </c>
    </row>
    <row r="17" customFormat="false" ht="15.75" hidden="false" customHeight="true" outlineLevel="0" collapsed="false">
      <c r="A17" s="47"/>
      <c r="B17" s="36"/>
      <c r="C17" s="37"/>
      <c r="D17" s="48"/>
      <c r="E17" s="36"/>
      <c r="F17" s="44" t="str">
        <f aca="true">IF(D17="","",IF(E17="Pago","-",D17-TODAY()))</f>
        <v/>
      </c>
    </row>
    <row r="18" customFormat="false" ht="15.75" hidden="false" customHeight="true" outlineLevel="0" collapsed="false">
      <c r="A18" s="47"/>
      <c r="B18" s="36"/>
      <c r="C18" s="37"/>
      <c r="D18" s="48"/>
      <c r="E18" s="36"/>
      <c r="F18" s="42" t="str">
        <f aca="true">IF(D18="","",IF(E18="Pago","-",D18-TODAY()))</f>
        <v/>
      </c>
    </row>
    <row r="19" customFormat="false" ht="15.75" hidden="false" customHeight="true" outlineLevel="0" collapsed="false">
      <c r="A19" s="47"/>
      <c r="B19" s="36"/>
      <c r="C19" s="37"/>
      <c r="D19" s="48"/>
      <c r="E19" s="36"/>
      <c r="F19" s="44" t="str">
        <f aca="true">IF(D19="","",IF(E19="Pago","-",D19-TODAY()))</f>
        <v/>
      </c>
    </row>
    <row r="20" customFormat="false" ht="15.75" hidden="false" customHeight="true" outlineLevel="0" collapsed="false">
      <c r="A20" s="47"/>
      <c r="B20" s="36"/>
      <c r="C20" s="37"/>
      <c r="D20" s="48"/>
      <c r="E20" s="36"/>
      <c r="F20" s="42" t="str">
        <f aca="true">IF(D20="","",IF(E20="Pago","-",D20-TODAY()))</f>
        <v/>
      </c>
    </row>
    <row r="21" customFormat="false" ht="15.75" hidden="false" customHeight="true" outlineLevel="0" collapsed="false">
      <c r="A21" s="47"/>
      <c r="B21" s="36"/>
      <c r="C21" s="37"/>
      <c r="D21" s="48"/>
      <c r="E21" s="36"/>
      <c r="F21" s="44" t="str">
        <f aca="true">IF(D21="","",IF(E21="Pago","-",D21-TODAY()))</f>
        <v/>
      </c>
    </row>
    <row r="22" customFormat="false" ht="15.75" hidden="false" customHeight="true" outlineLevel="0" collapsed="false">
      <c r="A22" s="47"/>
      <c r="B22" s="36"/>
      <c r="C22" s="37"/>
      <c r="D22" s="48"/>
      <c r="E22" s="36"/>
      <c r="F22" s="42" t="str">
        <f aca="true">IF(D22="","",IF(E22="Pago","-",D22-TODAY()))</f>
        <v/>
      </c>
    </row>
    <row r="23" customFormat="false" ht="15.75" hidden="false" customHeight="true" outlineLevel="0" collapsed="false">
      <c r="A23" s="47"/>
      <c r="B23" s="36"/>
      <c r="C23" s="37"/>
      <c r="D23" s="48"/>
      <c r="E23" s="36"/>
      <c r="F23" s="44" t="str">
        <f aca="true">IF(D23="","",IF(E23="Pago","-",D23-TODAY()))</f>
        <v/>
      </c>
    </row>
    <row r="24" customFormat="false" ht="15.75" hidden="false" customHeight="true" outlineLevel="0" collapsed="false">
      <c r="A24" s="47"/>
      <c r="B24" s="36"/>
      <c r="C24" s="37"/>
      <c r="D24" s="48"/>
      <c r="E24" s="36"/>
      <c r="F24" s="42" t="str">
        <f aca="true">IF(D24="","",IF(E24="Pago","-",D24-TODAY()))</f>
        <v/>
      </c>
    </row>
    <row r="25" customFormat="false" ht="15.75" hidden="false" customHeight="true" outlineLevel="0" collapsed="false">
      <c r="A25" s="47"/>
      <c r="B25" s="36"/>
      <c r="C25" s="37"/>
      <c r="D25" s="48"/>
      <c r="E25" s="36"/>
      <c r="F25" s="44" t="str">
        <f aca="true">IF(D25="","",IF(E25="Pago","-",D25-TODAY()))</f>
        <v/>
      </c>
    </row>
    <row r="26" customFormat="false" ht="15.75" hidden="false" customHeight="true" outlineLevel="0" collapsed="false">
      <c r="A26" s="47"/>
      <c r="B26" s="36"/>
      <c r="C26" s="37"/>
      <c r="D26" s="48"/>
      <c r="E26" s="36"/>
      <c r="F26" s="42" t="str">
        <f aca="true">IF(D26="","",IF(E26="Pago","-",D26-TODAY()))</f>
        <v/>
      </c>
    </row>
    <row r="27" customFormat="false" ht="15.75" hidden="false" customHeight="true" outlineLevel="0" collapsed="false">
      <c r="A27" s="47"/>
      <c r="B27" s="36"/>
      <c r="C27" s="37"/>
      <c r="D27" s="48"/>
      <c r="E27" s="36"/>
      <c r="F27" s="44" t="str">
        <f aca="true">IF(D27="","",IF(E27="Pago","-",D27-TODAY()))</f>
        <v/>
      </c>
    </row>
    <row r="28" customFormat="false" ht="15.75" hidden="false" customHeight="true" outlineLevel="0" collapsed="false">
      <c r="A28" s="47"/>
      <c r="B28" s="36"/>
      <c r="C28" s="37"/>
      <c r="D28" s="48"/>
      <c r="E28" s="36"/>
      <c r="F28" s="42" t="str">
        <f aca="true">IF(D28="","",IF(E28="Pago","-",D28-TODAY()))</f>
        <v/>
      </c>
    </row>
    <row r="29" customFormat="false" ht="15.75" hidden="false" customHeight="true" outlineLevel="0" collapsed="false">
      <c r="A29" s="47"/>
      <c r="B29" s="36"/>
      <c r="C29" s="37"/>
      <c r="D29" s="48"/>
      <c r="E29" s="36"/>
      <c r="F29" s="44" t="str">
        <f aca="true">IF(D29="","",IF(E29="Pago","-",D29-TODAY()))</f>
        <v/>
      </c>
    </row>
    <row r="30" customFormat="false" ht="15.75" hidden="false" customHeight="true" outlineLevel="0" collapsed="false">
      <c r="A30" s="47"/>
      <c r="B30" s="36"/>
      <c r="C30" s="37"/>
      <c r="D30" s="48"/>
      <c r="E30" s="36"/>
      <c r="F30" s="42" t="str">
        <f aca="true">IF(D30="","",IF(E30="Pago","-",D30-TODAY()))</f>
        <v/>
      </c>
    </row>
    <row r="31" customFormat="false" ht="15.75" hidden="false" customHeight="true" outlineLevel="0" collapsed="false">
      <c r="A31" s="47"/>
      <c r="B31" s="36"/>
      <c r="C31" s="37"/>
      <c r="D31" s="48"/>
      <c r="E31" s="36"/>
      <c r="F31" s="44" t="str">
        <f aca="true">IF(D31="","",IF(E31="Pago","-",D31-TODAY()))</f>
        <v/>
      </c>
    </row>
    <row r="32" customFormat="false" ht="15.75" hidden="false" customHeight="true" outlineLevel="0" collapsed="false">
      <c r="A32" s="47"/>
      <c r="B32" s="36"/>
      <c r="C32" s="37"/>
      <c r="D32" s="48"/>
      <c r="E32" s="36"/>
      <c r="F32" s="42" t="str">
        <f aca="true">IF(D32="","",IF(E32="Pago","-",D32-TODAY()))</f>
        <v/>
      </c>
    </row>
    <row r="33" customFormat="false" ht="15.75" hidden="false" customHeight="true" outlineLevel="0" collapsed="false">
      <c r="A33" s="47"/>
      <c r="B33" s="36"/>
      <c r="C33" s="37"/>
      <c r="D33" s="48"/>
      <c r="E33" s="36"/>
      <c r="F33" s="44" t="str">
        <f aca="true">IF(D33="","",IF(E33="Pago","-",D33-TODAY()))</f>
        <v/>
      </c>
    </row>
    <row r="34" customFormat="false" ht="15.75" hidden="false" customHeight="true" outlineLevel="0" collapsed="false">
      <c r="A34" s="47"/>
      <c r="B34" s="36"/>
      <c r="C34" s="37"/>
      <c r="D34" s="48"/>
      <c r="E34" s="36"/>
      <c r="F34" s="42" t="str">
        <f aca="true">IF(D34="","",IF(E34="Pago","-",D34-TODAY()))</f>
        <v/>
      </c>
    </row>
    <row r="35" customFormat="false" ht="15.75" hidden="false" customHeight="true" outlineLevel="0" collapsed="false">
      <c r="A35" s="47"/>
      <c r="B35" s="36"/>
      <c r="C35" s="37"/>
      <c r="D35" s="48"/>
      <c r="E35" s="36"/>
      <c r="F35" s="44" t="str">
        <f aca="true">IF(D35="","",IF(E35="Pago","-",D35-TODAY()))</f>
        <v/>
      </c>
    </row>
    <row r="36" customFormat="false" ht="15.75" hidden="false" customHeight="true" outlineLevel="0" collapsed="false">
      <c r="A36" s="47"/>
      <c r="B36" s="36"/>
      <c r="C36" s="37"/>
      <c r="D36" s="48"/>
      <c r="E36" s="36"/>
      <c r="F36" s="42" t="str">
        <f aca="true">IF(D36="","",IF(E36="Pago","-",D36-TODAY()))</f>
        <v/>
      </c>
    </row>
    <row r="37" customFormat="false" ht="15.75" hidden="false" customHeight="true" outlineLevel="0" collapsed="false">
      <c r="A37" s="47"/>
      <c r="B37" s="36"/>
      <c r="C37" s="37"/>
      <c r="D37" s="48"/>
      <c r="E37" s="36"/>
      <c r="F37" s="44" t="str">
        <f aca="true">IF(D37="","",IF(E37="Pago","-",D37-TODAY()))</f>
        <v/>
      </c>
    </row>
    <row r="38" customFormat="false" ht="15.75" hidden="false" customHeight="true" outlineLevel="0" collapsed="false">
      <c r="A38" s="47"/>
      <c r="B38" s="36"/>
      <c r="C38" s="37"/>
      <c r="D38" s="48"/>
      <c r="E38" s="36"/>
      <c r="F38" s="42" t="str">
        <f aca="true">IF(D38="","",IF(E38="Pago","-",D38-TODAY()))</f>
        <v/>
      </c>
    </row>
    <row r="39" customFormat="false" ht="15.75" hidden="false" customHeight="true" outlineLevel="0" collapsed="false">
      <c r="A39" s="47"/>
      <c r="B39" s="36"/>
      <c r="C39" s="37"/>
      <c r="D39" s="48"/>
      <c r="E39" s="36"/>
      <c r="F39" s="44" t="str">
        <f aca="true">IF(D39="","",IF(E39="Pago","-",D39-TODAY()))</f>
        <v/>
      </c>
    </row>
    <row r="40" customFormat="false" ht="15.75" hidden="false" customHeight="true" outlineLevel="0" collapsed="false">
      <c r="A40" s="47"/>
      <c r="B40" s="36"/>
      <c r="C40" s="37"/>
      <c r="D40" s="48"/>
      <c r="E40" s="36"/>
      <c r="F40" s="42" t="str">
        <f aca="true">IF(D40="","",IF(E40="Pago","-",D40-TODAY()))</f>
        <v/>
      </c>
    </row>
    <row r="41" customFormat="false" ht="15.75" hidden="false" customHeight="true" outlineLevel="0" collapsed="false">
      <c r="A41" s="47"/>
      <c r="B41" s="36"/>
      <c r="C41" s="37"/>
      <c r="D41" s="48"/>
      <c r="E41" s="36"/>
      <c r="F41" s="44" t="str">
        <f aca="true">IF(D41="","",IF(E41="Pago","-",D41-TODAY()))</f>
        <v/>
      </c>
    </row>
    <row r="42" customFormat="false" ht="15.75" hidden="false" customHeight="true" outlineLevel="0" collapsed="false">
      <c r="A42" s="47"/>
      <c r="B42" s="36"/>
      <c r="C42" s="37"/>
      <c r="D42" s="48"/>
      <c r="E42" s="36"/>
      <c r="F42" s="42" t="str">
        <f aca="true">IF(D42="","",IF(E42="Pago","-",D42-TODAY()))</f>
        <v/>
      </c>
    </row>
    <row r="43" customFormat="false" ht="15.75" hidden="false" customHeight="true" outlineLevel="0" collapsed="false">
      <c r="A43" s="47"/>
      <c r="B43" s="36"/>
      <c r="C43" s="37"/>
      <c r="D43" s="48"/>
      <c r="E43" s="36"/>
      <c r="F43" s="44" t="str">
        <f aca="true">IF(D43="","",IF(E43="Pago","-",D43-TODAY()))</f>
        <v/>
      </c>
    </row>
    <row r="44" customFormat="false" ht="15.75" hidden="false" customHeight="true" outlineLevel="0" collapsed="false">
      <c r="A44" s="47"/>
      <c r="B44" s="36"/>
      <c r="C44" s="37"/>
      <c r="D44" s="48"/>
      <c r="E44" s="36"/>
      <c r="F44" s="42" t="str">
        <f aca="true">IF(D44="","",IF(E44="Pago","-",D44-TODAY()))</f>
        <v/>
      </c>
    </row>
    <row r="45" customFormat="false" ht="15.75" hidden="false" customHeight="true" outlineLevel="0" collapsed="false">
      <c r="A45" s="47"/>
      <c r="B45" s="36"/>
      <c r="C45" s="37"/>
      <c r="D45" s="48"/>
      <c r="E45" s="36"/>
      <c r="F45" s="44" t="str">
        <f aca="true">IF(D45="","",IF(E45="Pago","-",D45-TODAY()))</f>
        <v/>
      </c>
    </row>
    <row r="46" customFormat="false" ht="15.75" hidden="false" customHeight="true" outlineLevel="0" collapsed="false">
      <c r="A46" s="47"/>
      <c r="B46" s="36"/>
      <c r="C46" s="37"/>
      <c r="D46" s="48"/>
      <c r="E46" s="36"/>
      <c r="F46" s="42" t="str">
        <f aca="true">IF(D46="","",IF(E46="Pago","-",D46-TODAY()))</f>
        <v/>
      </c>
    </row>
    <row r="47" customFormat="false" ht="15.75" hidden="false" customHeight="true" outlineLevel="0" collapsed="false">
      <c r="A47" s="47"/>
      <c r="B47" s="36"/>
      <c r="C47" s="37"/>
      <c r="D47" s="48"/>
      <c r="E47" s="36"/>
      <c r="F47" s="44" t="str">
        <f aca="true">IF(D47="","",IF(E47="Pago","-",D47-TODAY()))</f>
        <v/>
      </c>
    </row>
    <row r="48" customFormat="false" ht="15.75" hidden="false" customHeight="true" outlineLevel="0" collapsed="false">
      <c r="A48" s="47"/>
      <c r="B48" s="36"/>
      <c r="C48" s="37"/>
      <c r="D48" s="48"/>
      <c r="E48" s="36"/>
      <c r="F48" s="42" t="str">
        <f aca="true">IF(D48="","",IF(E48="Pago","-",D48-TODAY()))</f>
        <v/>
      </c>
    </row>
    <row r="49" customFormat="false" ht="15.75" hidden="false" customHeight="true" outlineLevel="0" collapsed="false">
      <c r="A49" s="47"/>
      <c r="B49" s="36"/>
      <c r="C49" s="37"/>
      <c r="D49" s="48"/>
      <c r="E49" s="36"/>
      <c r="F49" s="44" t="str">
        <f aca="true">IF(D49="","",IF(E49="Pago","-",D49-TODAY()))</f>
        <v/>
      </c>
    </row>
    <row r="50" customFormat="false" ht="15.75" hidden="false" customHeight="true" outlineLevel="0" collapsed="false">
      <c r="A50" s="47"/>
      <c r="B50" s="36"/>
      <c r="C50" s="37"/>
      <c r="D50" s="48"/>
      <c r="E50" s="36"/>
      <c r="F50" s="42" t="str">
        <f aca="true">IF(D50="","",IF(E50="Pago","-",D50-TODAY()))</f>
        <v/>
      </c>
    </row>
    <row r="51" customFormat="false" ht="15.75" hidden="false" customHeight="true" outlineLevel="0" collapsed="false">
      <c r="A51" s="47"/>
      <c r="B51" s="36"/>
      <c r="C51" s="37"/>
      <c r="D51" s="48"/>
      <c r="E51" s="36"/>
      <c r="F51" s="44" t="str">
        <f aca="true">IF(D51="","",IF(E51="Pago","-",D51-TODAY()))</f>
        <v/>
      </c>
    </row>
    <row r="52" customFormat="false" ht="15.75" hidden="false" customHeight="true" outlineLevel="0" collapsed="false">
      <c r="A52" s="47"/>
      <c r="B52" s="36"/>
      <c r="C52" s="37"/>
      <c r="D52" s="48"/>
      <c r="E52" s="36"/>
      <c r="F52" s="42" t="str">
        <f aca="true">IF(D52="","",IF(E52="Pago","-",D52-TODAY()))</f>
        <v/>
      </c>
    </row>
    <row r="53" customFormat="false" ht="15.75" hidden="false" customHeight="true" outlineLevel="0" collapsed="false">
      <c r="A53" s="47"/>
      <c r="B53" s="36"/>
      <c r="C53" s="37"/>
      <c r="D53" s="48"/>
      <c r="E53" s="36"/>
      <c r="F53" s="44" t="str">
        <f aca="true">IF(D53="","",IF(E53="Pago","-",D53-TODAY()))</f>
        <v/>
      </c>
    </row>
    <row r="54" customFormat="false" ht="15.75" hidden="false" customHeight="true" outlineLevel="0" collapsed="false">
      <c r="A54" s="47"/>
      <c r="B54" s="36"/>
      <c r="C54" s="37"/>
      <c r="D54" s="48"/>
      <c r="E54" s="36"/>
      <c r="F54" s="42" t="str">
        <f aca="true">IF(D54="","",IF(E54="Pago","-",D54-TODAY()))</f>
        <v/>
      </c>
    </row>
    <row r="55" customFormat="false" ht="15.75" hidden="false" customHeight="true" outlineLevel="0" collapsed="false">
      <c r="A55" s="47"/>
      <c r="B55" s="36"/>
      <c r="C55" s="37"/>
      <c r="D55" s="48"/>
      <c r="E55" s="36"/>
      <c r="F55" s="44" t="str">
        <f aca="true">IF(D55="","",IF(E55="Pago","-",D55-TODAY()))</f>
        <v/>
      </c>
    </row>
    <row r="56" customFormat="false" ht="15.75" hidden="false" customHeight="true" outlineLevel="0" collapsed="false">
      <c r="A56" s="47"/>
      <c r="B56" s="36"/>
      <c r="C56" s="37"/>
      <c r="D56" s="48"/>
      <c r="E56" s="36"/>
      <c r="F56" s="42" t="str">
        <f aca="true">IF(D56="","",IF(E56="Pago","-",D56-TODAY()))</f>
        <v/>
      </c>
    </row>
    <row r="57" customFormat="false" ht="15.75" hidden="false" customHeight="true" outlineLevel="0" collapsed="false">
      <c r="A57" s="47"/>
      <c r="B57" s="36"/>
      <c r="C57" s="37"/>
      <c r="D57" s="48"/>
      <c r="E57" s="36"/>
      <c r="F57" s="44" t="str">
        <f aca="true">IF(D57="","",IF(E57="Pago","-",D57-TODAY()))</f>
        <v/>
      </c>
    </row>
    <row r="58" customFormat="false" ht="15.75" hidden="false" customHeight="true" outlineLevel="0" collapsed="false">
      <c r="A58" s="47"/>
      <c r="B58" s="36"/>
      <c r="C58" s="37"/>
      <c r="D58" s="48"/>
      <c r="E58" s="36"/>
      <c r="F58" s="42" t="str">
        <f aca="true">IF(D58="","",IF(E58="Pago","-",D58-TODAY()))</f>
        <v/>
      </c>
    </row>
    <row r="59" customFormat="false" ht="15.75" hidden="false" customHeight="true" outlineLevel="0" collapsed="false">
      <c r="A59" s="47"/>
      <c r="B59" s="36"/>
      <c r="C59" s="37"/>
      <c r="D59" s="48"/>
      <c r="E59" s="36"/>
      <c r="F59" s="44" t="str">
        <f aca="true">IF(D59="","",IF(E59="Pago","-",D59-TODAY()))</f>
        <v/>
      </c>
    </row>
    <row r="60" customFormat="false" ht="15.75" hidden="false" customHeight="true" outlineLevel="0" collapsed="false">
      <c r="A60" s="47"/>
      <c r="B60" s="36"/>
      <c r="C60" s="37"/>
      <c r="D60" s="48"/>
      <c r="E60" s="36"/>
      <c r="F60" s="42" t="str">
        <f aca="true">IF(D60="","",IF(E60="Pago","-",D60-TODAY()))</f>
        <v/>
      </c>
    </row>
    <row r="61" customFormat="false" ht="15.75" hidden="false" customHeight="true" outlineLevel="0" collapsed="false">
      <c r="A61" s="47"/>
      <c r="B61" s="36"/>
      <c r="C61" s="37"/>
      <c r="D61" s="48"/>
      <c r="E61" s="36"/>
      <c r="F61" s="44" t="str">
        <f aca="true">IF(D61="","",IF(E61="Pago","-",D61-TODAY()))</f>
        <v/>
      </c>
    </row>
    <row r="62" customFormat="false" ht="15.75" hidden="false" customHeight="true" outlineLevel="0" collapsed="false">
      <c r="A62" s="47"/>
      <c r="B62" s="36"/>
      <c r="C62" s="37"/>
      <c r="D62" s="48"/>
      <c r="E62" s="36"/>
      <c r="F62" s="42" t="str">
        <f aca="true">IF(D62="","",IF(E62="Pago","-",D62-TODAY()))</f>
        <v/>
      </c>
    </row>
    <row r="63" customFormat="false" ht="15.75" hidden="false" customHeight="true" outlineLevel="0" collapsed="false">
      <c r="A63" s="47"/>
      <c r="B63" s="36"/>
      <c r="C63" s="37"/>
      <c r="D63" s="48"/>
      <c r="E63" s="36"/>
      <c r="F63" s="44" t="str">
        <f aca="true">IF(D63="","",IF(E63="Pago","-",D63-TODAY()))</f>
        <v/>
      </c>
    </row>
    <row r="64" customFormat="false" ht="15.75" hidden="false" customHeight="true" outlineLevel="0" collapsed="false">
      <c r="A64" s="47"/>
      <c r="B64" s="36"/>
      <c r="C64" s="37"/>
      <c r="D64" s="48"/>
      <c r="E64" s="36"/>
      <c r="F64" s="42" t="str">
        <f aca="true">IF(D64="","",IF(E64="Pago","-",D64-TODAY()))</f>
        <v/>
      </c>
    </row>
    <row r="65" customFormat="false" ht="15.75" hidden="false" customHeight="true" outlineLevel="0" collapsed="false">
      <c r="A65" s="47"/>
      <c r="B65" s="36"/>
      <c r="C65" s="37"/>
      <c r="D65" s="48"/>
      <c r="E65" s="36"/>
      <c r="F65" s="44" t="str">
        <f aca="true">IF(D65="","",IF(E65="Pago","-",D65-TODAY()))</f>
        <v/>
      </c>
    </row>
    <row r="66" customFormat="false" ht="15.75" hidden="false" customHeight="true" outlineLevel="0" collapsed="false">
      <c r="A66" s="47"/>
      <c r="B66" s="36"/>
      <c r="C66" s="37"/>
      <c r="D66" s="48"/>
      <c r="E66" s="36"/>
      <c r="F66" s="42" t="str">
        <f aca="true">IF(D66="","",IF(E66="Pago","-",D66-TODAY()))</f>
        <v/>
      </c>
    </row>
    <row r="67" customFormat="false" ht="15.75" hidden="false" customHeight="true" outlineLevel="0" collapsed="false">
      <c r="A67" s="47"/>
      <c r="B67" s="36"/>
      <c r="C67" s="37"/>
      <c r="D67" s="48"/>
      <c r="E67" s="36"/>
      <c r="F67" s="44" t="str">
        <f aca="true">IF(D67="","",IF(E67="Pago","-",D67-TODAY()))</f>
        <v/>
      </c>
    </row>
    <row r="68" customFormat="false" ht="15.75" hidden="false" customHeight="true" outlineLevel="0" collapsed="false">
      <c r="A68" s="47"/>
      <c r="B68" s="36"/>
      <c r="C68" s="37"/>
      <c r="D68" s="48"/>
      <c r="E68" s="36"/>
      <c r="F68" s="42" t="str">
        <f aca="true">IF(D68="","",IF(E68="Pago","-",D68-TODAY()))</f>
        <v/>
      </c>
    </row>
    <row r="69" customFormat="false" ht="15.75" hidden="false" customHeight="true" outlineLevel="0" collapsed="false">
      <c r="A69" s="47"/>
      <c r="B69" s="36"/>
      <c r="C69" s="37"/>
      <c r="D69" s="48"/>
      <c r="E69" s="36"/>
      <c r="F69" s="44" t="str">
        <f aca="true">IF(D69="","",IF(E69="Pago","-",D69-TODAY()))</f>
        <v/>
      </c>
    </row>
    <row r="70" customFormat="false" ht="15.75" hidden="false" customHeight="true" outlineLevel="0" collapsed="false">
      <c r="A70" s="47"/>
      <c r="B70" s="36"/>
      <c r="C70" s="37"/>
      <c r="D70" s="48"/>
      <c r="E70" s="36"/>
      <c r="F70" s="42" t="str">
        <f aca="true">IF(D70="","",IF(E70="Pago","-",D70-TODAY()))</f>
        <v/>
      </c>
    </row>
    <row r="71" customFormat="false" ht="15.75" hidden="false" customHeight="true" outlineLevel="0" collapsed="false">
      <c r="A71" s="47"/>
      <c r="B71" s="36"/>
      <c r="C71" s="37"/>
      <c r="D71" s="48"/>
      <c r="E71" s="36"/>
      <c r="F71" s="44" t="str">
        <f aca="true">IF(D71="","",IF(E71="Pago","-",D71-TODAY()))</f>
        <v/>
      </c>
    </row>
    <row r="72" customFormat="false" ht="15.75" hidden="false" customHeight="true" outlineLevel="0" collapsed="false">
      <c r="A72" s="47"/>
      <c r="B72" s="36"/>
      <c r="C72" s="37"/>
      <c r="D72" s="48"/>
      <c r="E72" s="36"/>
      <c r="F72" s="42" t="str">
        <f aca="true">IF(D72="","",IF(E72="Pago","-",D72-TODAY()))</f>
        <v/>
      </c>
    </row>
    <row r="73" customFormat="false" ht="15.75" hidden="false" customHeight="true" outlineLevel="0" collapsed="false">
      <c r="A73" s="47"/>
      <c r="B73" s="36"/>
      <c r="C73" s="37"/>
      <c r="D73" s="48"/>
      <c r="E73" s="36"/>
      <c r="F73" s="44" t="str">
        <f aca="true">IF(D73="","",IF(E73="Pago","-",D73-TODAY()))</f>
        <v/>
      </c>
    </row>
    <row r="74" customFormat="false" ht="15.75" hidden="false" customHeight="true" outlineLevel="0" collapsed="false">
      <c r="A74" s="47"/>
      <c r="B74" s="36"/>
      <c r="C74" s="37"/>
      <c r="D74" s="48"/>
      <c r="E74" s="36"/>
      <c r="F74" s="42" t="str">
        <f aca="true">IF(D74="","",IF(E74="Pago","-",D74-TODAY()))</f>
        <v/>
      </c>
    </row>
    <row r="75" customFormat="false" ht="15.75" hidden="false" customHeight="true" outlineLevel="0" collapsed="false">
      <c r="A75" s="47"/>
      <c r="B75" s="36"/>
      <c r="C75" s="37"/>
      <c r="D75" s="48"/>
      <c r="E75" s="36"/>
      <c r="F75" s="44" t="str">
        <f aca="true">IF(D75="","",IF(E75="Pago","-",D75-TODAY()))</f>
        <v/>
      </c>
    </row>
    <row r="76" customFormat="false" ht="15.75" hidden="false" customHeight="true" outlineLevel="0" collapsed="false">
      <c r="A76" s="47"/>
      <c r="B76" s="36"/>
      <c r="C76" s="37"/>
      <c r="D76" s="48"/>
      <c r="E76" s="36"/>
      <c r="F76" s="42" t="str">
        <f aca="true">IF(D76="","",IF(E76="Pago","-",D76-TODAY()))</f>
        <v/>
      </c>
    </row>
    <row r="77" customFormat="false" ht="15.75" hidden="false" customHeight="true" outlineLevel="0" collapsed="false">
      <c r="A77" s="47"/>
      <c r="B77" s="36"/>
      <c r="C77" s="37"/>
      <c r="D77" s="48"/>
      <c r="E77" s="36"/>
      <c r="F77" s="44" t="str">
        <f aca="true">IF(D77="","",IF(E77="Pago","-",D77-TODAY()))</f>
        <v/>
      </c>
    </row>
    <row r="78" customFormat="false" ht="15.75" hidden="false" customHeight="true" outlineLevel="0" collapsed="false">
      <c r="A78" s="47"/>
      <c r="B78" s="36"/>
      <c r="C78" s="37"/>
      <c r="D78" s="48"/>
      <c r="E78" s="36"/>
      <c r="F78" s="42" t="str">
        <f aca="true">IF(D78="","",IF(E78="Pago","-",D78-TODAY()))</f>
        <v/>
      </c>
    </row>
    <row r="79" customFormat="false" ht="15.75" hidden="false" customHeight="true" outlineLevel="0" collapsed="false">
      <c r="A79" s="47"/>
      <c r="B79" s="36"/>
      <c r="C79" s="37"/>
      <c r="D79" s="48"/>
      <c r="E79" s="36"/>
      <c r="F79" s="44" t="str">
        <f aca="true">IF(D79="","",IF(E79="Pago","-",D79-TODAY()))</f>
        <v/>
      </c>
    </row>
    <row r="80" customFormat="false" ht="15.75" hidden="false" customHeight="true" outlineLevel="0" collapsed="false">
      <c r="A80" s="47"/>
      <c r="B80" s="36"/>
      <c r="C80" s="37"/>
      <c r="D80" s="48"/>
      <c r="E80" s="36"/>
      <c r="F80" s="42" t="str">
        <f aca="true">IF(D80="","",IF(E80="Pago","-",D80-TODAY()))</f>
        <v/>
      </c>
    </row>
    <row r="81" customFormat="false" ht="15.75" hidden="false" customHeight="true" outlineLevel="0" collapsed="false">
      <c r="A81" s="47"/>
      <c r="B81" s="36"/>
      <c r="C81" s="37"/>
      <c r="D81" s="48"/>
      <c r="E81" s="36"/>
      <c r="F81" s="44" t="str">
        <f aca="true">IF(D81="","",IF(E81="Pago","-",D81-TODAY()))</f>
        <v/>
      </c>
    </row>
    <row r="82" customFormat="false" ht="15.75" hidden="false" customHeight="true" outlineLevel="0" collapsed="false">
      <c r="A82" s="47"/>
      <c r="B82" s="36"/>
      <c r="C82" s="37"/>
      <c r="D82" s="48"/>
      <c r="E82" s="36"/>
      <c r="F82" s="42" t="str">
        <f aca="true">IF(D82="","",IF(E82="Pago","-",D82-TODAY()))</f>
        <v/>
      </c>
    </row>
    <row r="83" customFormat="false" ht="15.75" hidden="false" customHeight="true" outlineLevel="0" collapsed="false">
      <c r="A83" s="47"/>
      <c r="B83" s="36"/>
      <c r="C83" s="37"/>
      <c r="D83" s="48"/>
      <c r="E83" s="36"/>
      <c r="F83" s="44" t="str">
        <f aca="true">IF(D83="","",IF(E83="Pago","-",D83-TODAY()))</f>
        <v/>
      </c>
    </row>
    <row r="84" customFormat="false" ht="15.75" hidden="false" customHeight="true" outlineLevel="0" collapsed="false">
      <c r="A84" s="47"/>
      <c r="B84" s="36"/>
      <c r="C84" s="37"/>
      <c r="D84" s="48"/>
      <c r="E84" s="36"/>
      <c r="F84" s="42" t="str">
        <f aca="true">IF(D84="","",IF(E84="Pago","-",D84-TODAY()))</f>
        <v/>
      </c>
    </row>
    <row r="85" customFormat="false" ht="15.75" hidden="false" customHeight="true" outlineLevel="0" collapsed="false">
      <c r="A85" s="47"/>
      <c r="B85" s="36"/>
      <c r="C85" s="37"/>
      <c r="D85" s="48"/>
      <c r="E85" s="36"/>
      <c r="F85" s="44" t="str">
        <f aca="true">IF(D85="","",IF(E85="Pago","-",D85-TODAY()))</f>
        <v/>
      </c>
    </row>
    <row r="86" customFormat="false" ht="15.75" hidden="false" customHeight="true" outlineLevel="0" collapsed="false">
      <c r="A86" s="47"/>
      <c r="B86" s="36"/>
      <c r="C86" s="37"/>
      <c r="D86" s="48"/>
      <c r="E86" s="36"/>
      <c r="F86" s="42" t="str">
        <f aca="true">IF(D86="","",IF(E86="Pago","-",D86-TODAY()))</f>
        <v/>
      </c>
    </row>
    <row r="87" customFormat="false" ht="15.75" hidden="false" customHeight="true" outlineLevel="0" collapsed="false">
      <c r="A87" s="47"/>
      <c r="B87" s="36"/>
      <c r="C87" s="37"/>
      <c r="D87" s="48"/>
      <c r="E87" s="36"/>
      <c r="F87" s="44" t="str">
        <f aca="true">IF(D87="","",IF(E87="Pago","-",D87-TODAY()))</f>
        <v/>
      </c>
    </row>
    <row r="88" customFormat="false" ht="15.75" hidden="false" customHeight="true" outlineLevel="0" collapsed="false">
      <c r="A88" s="47"/>
      <c r="B88" s="36"/>
      <c r="C88" s="37"/>
      <c r="D88" s="48"/>
      <c r="E88" s="36"/>
      <c r="F88" s="42" t="str">
        <f aca="true">IF(D88="","",IF(E88="Pago","-",D88-TODAY()))</f>
        <v/>
      </c>
    </row>
    <row r="89" customFormat="false" ht="15.75" hidden="false" customHeight="true" outlineLevel="0" collapsed="false">
      <c r="A89" s="47"/>
      <c r="B89" s="36"/>
      <c r="C89" s="37"/>
      <c r="D89" s="48"/>
      <c r="E89" s="36"/>
      <c r="F89" s="44" t="str">
        <f aca="true">IF(D89="","",IF(E89="Pago","-",D89-TODAY()))</f>
        <v/>
      </c>
    </row>
    <row r="90" customFormat="false" ht="15.75" hidden="false" customHeight="true" outlineLevel="0" collapsed="false">
      <c r="A90" s="47"/>
      <c r="B90" s="36"/>
      <c r="C90" s="37"/>
      <c r="D90" s="48"/>
      <c r="E90" s="36"/>
      <c r="F90" s="42" t="str">
        <f aca="true">IF(D90="","",IF(E90="Pago","-",D90-TODAY()))</f>
        <v/>
      </c>
    </row>
    <row r="91" customFormat="false" ht="15.75" hidden="false" customHeight="true" outlineLevel="0" collapsed="false">
      <c r="A91" s="47"/>
      <c r="B91" s="36"/>
      <c r="C91" s="37"/>
      <c r="D91" s="48"/>
      <c r="E91" s="36"/>
      <c r="F91" s="44" t="str">
        <f aca="true">IF(D91="","",IF(E91="Pago","-",D91-TODAY()))</f>
        <v/>
      </c>
    </row>
    <row r="92" customFormat="false" ht="15.75" hidden="false" customHeight="true" outlineLevel="0" collapsed="false">
      <c r="A92" s="47"/>
      <c r="B92" s="36"/>
      <c r="C92" s="37"/>
      <c r="D92" s="48"/>
      <c r="E92" s="36"/>
      <c r="F92" s="42" t="str">
        <f aca="true">IF(D92="","",IF(E92="Pago","-",D92-TODAY()))</f>
        <v/>
      </c>
    </row>
    <row r="93" customFormat="false" ht="15.75" hidden="false" customHeight="true" outlineLevel="0" collapsed="false">
      <c r="A93" s="47"/>
      <c r="B93" s="36"/>
      <c r="C93" s="37"/>
      <c r="D93" s="48"/>
      <c r="E93" s="36"/>
      <c r="F93" s="44" t="str">
        <f aca="true">IF(D93="","",IF(E93="Pago","-",D93-TODAY()))</f>
        <v/>
      </c>
    </row>
    <row r="94" customFormat="false" ht="15.75" hidden="false" customHeight="true" outlineLevel="0" collapsed="false">
      <c r="A94" s="47"/>
      <c r="B94" s="36"/>
      <c r="C94" s="37"/>
      <c r="D94" s="48"/>
      <c r="E94" s="36"/>
      <c r="F94" s="42" t="str">
        <f aca="true">IF(D94="","",IF(E94="Pago","-",D94-TODAY()))</f>
        <v/>
      </c>
    </row>
    <row r="95" customFormat="false" ht="15.75" hidden="false" customHeight="true" outlineLevel="0" collapsed="false">
      <c r="A95" s="47"/>
      <c r="B95" s="36"/>
      <c r="C95" s="37"/>
      <c r="D95" s="48"/>
      <c r="E95" s="36"/>
      <c r="F95" s="44" t="str">
        <f aca="true">IF(D95="","",IF(E95="Pago","-",D95-TODAY()))</f>
        <v/>
      </c>
    </row>
    <row r="96" customFormat="false" ht="15.75" hidden="false" customHeight="true" outlineLevel="0" collapsed="false">
      <c r="A96" s="47"/>
      <c r="B96" s="36"/>
      <c r="C96" s="37"/>
      <c r="D96" s="48"/>
      <c r="E96" s="36"/>
      <c r="F96" s="42" t="str">
        <f aca="true">IF(D96="","",IF(E96="Pago","-",D96-TODAY()))</f>
        <v/>
      </c>
    </row>
    <row r="97" customFormat="false" ht="15.75" hidden="false" customHeight="true" outlineLevel="0" collapsed="false">
      <c r="A97" s="47"/>
      <c r="B97" s="36"/>
      <c r="C97" s="37"/>
      <c r="D97" s="48"/>
      <c r="E97" s="36"/>
      <c r="F97" s="44" t="str">
        <f aca="true">IF(D97="","",IF(E97="Pago","-",D97-TODAY()))</f>
        <v/>
      </c>
    </row>
    <row r="98" customFormat="false" ht="15.75" hidden="false" customHeight="true" outlineLevel="0" collapsed="false">
      <c r="A98" s="47"/>
      <c r="B98" s="36"/>
      <c r="C98" s="37"/>
      <c r="D98" s="48"/>
      <c r="E98" s="36"/>
      <c r="F98" s="42" t="str">
        <f aca="true">IF(D98="","",IF(E98="Pago","-",D98-TODAY()))</f>
        <v/>
      </c>
    </row>
    <row r="99" customFormat="false" ht="15.75" hidden="false" customHeight="true" outlineLevel="0" collapsed="false">
      <c r="A99" s="47"/>
      <c r="B99" s="36"/>
      <c r="C99" s="37"/>
      <c r="D99" s="48"/>
      <c r="E99" s="36"/>
      <c r="F99" s="44" t="str">
        <f aca="true">IF(D99="","",IF(E99="Pago","-",D99-TODAY()))</f>
        <v/>
      </c>
    </row>
    <row r="100" customFormat="false" ht="15.75" hidden="false" customHeight="true" outlineLevel="0" collapsed="false">
      <c r="A100" s="47"/>
      <c r="B100" s="36"/>
      <c r="C100" s="37"/>
      <c r="D100" s="48"/>
      <c r="E100" s="36"/>
      <c r="F100" s="42" t="str">
        <f aca="true">IF(D100="","",IF(E100="Pago","-",D100-TODAY()))</f>
        <v/>
      </c>
    </row>
    <row r="101" customFormat="false" ht="15.75" hidden="false" customHeight="true" outlineLevel="0" collapsed="false">
      <c r="A101" s="47"/>
      <c r="B101" s="36"/>
      <c r="C101" s="37"/>
      <c r="D101" s="48"/>
      <c r="E101" s="36"/>
      <c r="F101" s="44" t="str">
        <f aca="true">IF(D101="","",IF(E101="Pago","-",D101-TODAY()))</f>
        <v/>
      </c>
    </row>
    <row r="102" customFormat="false" ht="15.75" hidden="false" customHeight="true" outlineLevel="0" collapsed="false">
      <c r="A102" s="47"/>
      <c r="B102" s="36"/>
      <c r="C102" s="37"/>
      <c r="D102" s="48"/>
      <c r="E102" s="36"/>
      <c r="F102" s="42" t="str">
        <f aca="true">IF(D102="","",IF(E102="Pago","-",D102-TODAY()))</f>
        <v/>
      </c>
    </row>
    <row r="103" customFormat="false" ht="15.75" hidden="false" customHeight="true" outlineLevel="0" collapsed="false">
      <c r="A103" s="47"/>
      <c r="B103" s="36"/>
      <c r="C103" s="37"/>
      <c r="D103" s="48"/>
      <c r="E103" s="36"/>
      <c r="F103" s="44" t="str">
        <f aca="true">IF(D103="","",IF(E103="Pago","-",D103-TODAY()))</f>
        <v/>
      </c>
    </row>
    <row r="104" customFormat="false" ht="15.75" hidden="false" customHeight="true" outlineLevel="0" collapsed="false">
      <c r="A104" s="47"/>
      <c r="B104" s="36"/>
      <c r="C104" s="37"/>
      <c r="D104" s="48"/>
      <c r="E104" s="36"/>
      <c r="F104" s="42" t="str">
        <f aca="true">IF(D104="","",IF(E104="Pago","-",D104-TODAY()))</f>
        <v/>
      </c>
    </row>
    <row r="105" customFormat="false" ht="15.75" hidden="false" customHeight="true" outlineLevel="0" collapsed="false">
      <c r="A105" s="47"/>
      <c r="B105" s="36"/>
      <c r="C105" s="37"/>
      <c r="D105" s="48"/>
      <c r="E105" s="36"/>
      <c r="F105" s="44" t="str">
        <f aca="true">IF(D105="","",IF(E105="Pago","-",D105-TODAY()))</f>
        <v/>
      </c>
    </row>
    <row r="106" customFormat="false" ht="15.75" hidden="false" customHeight="true" outlineLevel="0" collapsed="false">
      <c r="A106" s="47"/>
      <c r="B106" s="36"/>
      <c r="C106" s="37"/>
      <c r="D106" s="48"/>
      <c r="E106" s="36"/>
      <c r="F106" s="42" t="str">
        <f aca="true">IF(D106="","",IF(E106="Pago","-",D106-TODAY()))</f>
        <v/>
      </c>
    </row>
    <row r="107" customFormat="false" ht="15.75" hidden="false" customHeight="true" outlineLevel="0" collapsed="false">
      <c r="A107" s="47"/>
      <c r="B107" s="36"/>
      <c r="C107" s="37"/>
      <c r="D107" s="48"/>
      <c r="E107" s="36"/>
      <c r="F107" s="44" t="str">
        <f aca="true">IF(D107="","",IF(E107="Pago","-",D107-TODAY()))</f>
        <v/>
      </c>
    </row>
    <row r="108" customFormat="false" ht="15.75" hidden="false" customHeight="true" outlineLevel="0" collapsed="false">
      <c r="A108" s="47"/>
      <c r="B108" s="36"/>
      <c r="C108" s="37"/>
      <c r="D108" s="48"/>
      <c r="E108" s="36"/>
      <c r="F108" s="42" t="str">
        <f aca="true">IF(D108="","",IF(E108="Pago","-",D108-TODAY()))</f>
        <v/>
      </c>
    </row>
    <row r="109" customFormat="false" ht="15.75" hidden="false" customHeight="true" outlineLevel="0" collapsed="false">
      <c r="A109" s="47"/>
      <c r="B109" s="36"/>
      <c r="C109" s="37"/>
      <c r="D109" s="48"/>
      <c r="E109" s="36"/>
      <c r="F109" s="44" t="str">
        <f aca="true">IF(D109="","",IF(E109="Pago","-",D109-TODAY()))</f>
        <v/>
      </c>
    </row>
    <row r="110" customFormat="false" ht="15.75" hidden="false" customHeight="true" outlineLevel="0" collapsed="false">
      <c r="A110" s="47"/>
      <c r="B110" s="36"/>
      <c r="C110" s="37"/>
      <c r="D110" s="48"/>
      <c r="E110" s="36"/>
      <c r="F110" s="42" t="str">
        <f aca="true">IF(D110="","",IF(E110="Pago","-",D110-TODAY()))</f>
        <v/>
      </c>
    </row>
    <row r="111" customFormat="false" ht="15.75" hidden="false" customHeight="true" outlineLevel="0" collapsed="false">
      <c r="A111" s="47"/>
      <c r="B111" s="36"/>
      <c r="C111" s="37"/>
      <c r="D111" s="48"/>
      <c r="E111" s="36"/>
      <c r="F111" s="44" t="str">
        <f aca="true">IF(D111="","",IF(E111="Pago","-",D111-TODAY()))</f>
        <v/>
      </c>
    </row>
    <row r="112" customFormat="false" ht="15.75" hidden="false" customHeight="true" outlineLevel="0" collapsed="false">
      <c r="A112" s="47"/>
      <c r="B112" s="36"/>
      <c r="C112" s="37"/>
      <c r="D112" s="48"/>
      <c r="E112" s="36"/>
      <c r="F112" s="42" t="str">
        <f aca="true">IF(D112="","",IF(E112="Pago","-",D112-TODAY()))</f>
        <v/>
      </c>
    </row>
    <row r="113" customFormat="false" ht="15.75" hidden="false" customHeight="true" outlineLevel="0" collapsed="false">
      <c r="A113" s="47"/>
      <c r="B113" s="36"/>
      <c r="C113" s="37"/>
      <c r="D113" s="48"/>
      <c r="E113" s="36"/>
      <c r="F113" s="44" t="str">
        <f aca="true">IF(D113="","",IF(E113="Pago","-",D113-TODAY()))</f>
        <v/>
      </c>
    </row>
    <row r="114" customFormat="false" ht="15.75" hidden="false" customHeight="true" outlineLevel="0" collapsed="false">
      <c r="A114" s="47"/>
      <c r="B114" s="36"/>
      <c r="C114" s="37"/>
      <c r="D114" s="48"/>
      <c r="E114" s="36"/>
      <c r="F114" s="42" t="str">
        <f aca="true">IF(D114="","",IF(E114="Pago","-",D114-TODAY()))</f>
        <v/>
      </c>
    </row>
    <row r="115" customFormat="false" ht="15.75" hidden="false" customHeight="true" outlineLevel="0" collapsed="false">
      <c r="A115" s="47"/>
      <c r="B115" s="36"/>
      <c r="C115" s="37"/>
      <c r="D115" s="48"/>
      <c r="E115" s="36"/>
      <c r="F115" s="44" t="str">
        <f aca="true">IF(D115="","",IF(E115="Pago","-",D115-TODAY()))</f>
        <v/>
      </c>
    </row>
    <row r="116" customFormat="false" ht="15.75" hidden="false" customHeight="true" outlineLevel="0" collapsed="false">
      <c r="A116" s="47"/>
      <c r="B116" s="36"/>
      <c r="C116" s="37"/>
      <c r="D116" s="48"/>
      <c r="E116" s="36"/>
      <c r="F116" s="42" t="str">
        <f aca="true">IF(D116="","",IF(E116="Pago","-",D116-TODAY()))</f>
        <v/>
      </c>
    </row>
    <row r="117" customFormat="false" ht="15.75" hidden="false" customHeight="true" outlineLevel="0" collapsed="false">
      <c r="A117" s="47"/>
      <c r="B117" s="36"/>
      <c r="C117" s="37"/>
      <c r="D117" s="48"/>
      <c r="E117" s="36"/>
      <c r="F117" s="44" t="str">
        <f aca="true">IF(D117="","",IF(E117="Pago","-",D117-TODAY()))</f>
        <v/>
      </c>
    </row>
    <row r="118" customFormat="false" ht="15.75" hidden="false" customHeight="true" outlineLevel="0" collapsed="false">
      <c r="A118" s="47"/>
      <c r="B118" s="36"/>
      <c r="C118" s="37"/>
      <c r="D118" s="48"/>
      <c r="E118" s="36"/>
      <c r="F118" s="42" t="str">
        <f aca="true">IF(D118="","",IF(E118="Pago","-",D118-TODAY()))</f>
        <v/>
      </c>
    </row>
    <row r="119" customFormat="false" ht="15.75" hidden="false" customHeight="true" outlineLevel="0" collapsed="false">
      <c r="A119" s="47"/>
      <c r="B119" s="36"/>
      <c r="C119" s="37"/>
      <c r="D119" s="48"/>
      <c r="E119" s="36"/>
      <c r="F119" s="44" t="str">
        <f aca="true">IF(D119="","",IF(E119="Pago","-",D119-TODAY()))</f>
        <v/>
      </c>
    </row>
    <row r="120" customFormat="false" ht="15.75" hidden="false" customHeight="true" outlineLevel="0" collapsed="false">
      <c r="A120" s="47"/>
      <c r="B120" s="36"/>
      <c r="C120" s="37"/>
      <c r="D120" s="48"/>
      <c r="E120" s="36"/>
      <c r="F120" s="42" t="str">
        <f aca="true">IF(D120="","",IF(E120="Pago","-",D120-TODAY()))</f>
        <v/>
      </c>
    </row>
    <row r="121" customFormat="false" ht="15.75" hidden="false" customHeight="true" outlineLevel="0" collapsed="false">
      <c r="A121" s="47"/>
      <c r="B121" s="36"/>
      <c r="C121" s="37"/>
      <c r="D121" s="48"/>
      <c r="E121" s="36"/>
      <c r="F121" s="44" t="str">
        <f aca="true">IF(D121="","",IF(E121="Pago","-",D121-TODAY()))</f>
        <v/>
      </c>
    </row>
    <row r="122" customFormat="false" ht="15.75" hidden="false" customHeight="true" outlineLevel="0" collapsed="false">
      <c r="A122" s="47"/>
      <c r="B122" s="36"/>
      <c r="C122" s="37"/>
      <c r="D122" s="48"/>
      <c r="E122" s="36"/>
      <c r="F122" s="42" t="str">
        <f aca="true">IF(D122="","",IF(E122="Pago","-",D122-TODAY()))</f>
        <v/>
      </c>
    </row>
    <row r="123" customFormat="false" ht="15.75" hidden="false" customHeight="true" outlineLevel="0" collapsed="false">
      <c r="A123" s="47"/>
      <c r="B123" s="36"/>
      <c r="C123" s="37"/>
      <c r="D123" s="48"/>
      <c r="E123" s="36"/>
      <c r="F123" s="44" t="str">
        <f aca="true">IF(D123="","",IF(E123="Pago","-",D123-TODAY()))</f>
        <v/>
      </c>
    </row>
    <row r="124" customFormat="false" ht="15.75" hidden="false" customHeight="true" outlineLevel="0" collapsed="false">
      <c r="A124" s="47"/>
      <c r="B124" s="36"/>
      <c r="C124" s="37"/>
      <c r="D124" s="48"/>
      <c r="E124" s="36"/>
      <c r="F124" s="42" t="str">
        <f aca="true">IF(D124="","",IF(E124="Pago","-",D124-TODAY()))</f>
        <v/>
      </c>
    </row>
    <row r="125" customFormat="false" ht="15.75" hidden="false" customHeight="true" outlineLevel="0" collapsed="false">
      <c r="A125" s="47"/>
      <c r="B125" s="36"/>
      <c r="C125" s="37"/>
      <c r="D125" s="48"/>
      <c r="E125" s="36"/>
      <c r="F125" s="44" t="str">
        <f aca="true">IF(D125="","",IF(E125="Pago","-",D125-TODAY()))</f>
        <v/>
      </c>
    </row>
    <row r="126" customFormat="false" ht="15.75" hidden="false" customHeight="true" outlineLevel="0" collapsed="false">
      <c r="A126" s="47"/>
      <c r="B126" s="36"/>
      <c r="C126" s="37"/>
      <c r="D126" s="48"/>
      <c r="E126" s="36"/>
      <c r="F126" s="42" t="str">
        <f aca="true">IF(D126="","",IF(E126="Pago","-",D126-TODAY()))</f>
        <v/>
      </c>
    </row>
    <row r="127" customFormat="false" ht="15.75" hidden="false" customHeight="true" outlineLevel="0" collapsed="false">
      <c r="A127" s="47"/>
      <c r="B127" s="36"/>
      <c r="C127" s="37"/>
      <c r="D127" s="48"/>
      <c r="E127" s="36"/>
      <c r="F127" s="44" t="str">
        <f aca="true">IF(D127="","",IF(E127="Pago","-",D127-TODAY()))</f>
        <v/>
      </c>
    </row>
    <row r="128" customFormat="false" ht="15.75" hidden="false" customHeight="true" outlineLevel="0" collapsed="false">
      <c r="A128" s="47"/>
      <c r="B128" s="36"/>
      <c r="C128" s="37"/>
      <c r="D128" s="48"/>
      <c r="E128" s="36"/>
      <c r="F128" s="42" t="str">
        <f aca="true">IF(D128="","",IF(E128="Pago","-",D128-TODAY()))</f>
        <v/>
      </c>
    </row>
    <row r="129" customFormat="false" ht="15.75" hidden="false" customHeight="true" outlineLevel="0" collapsed="false">
      <c r="A129" s="47"/>
      <c r="B129" s="36"/>
      <c r="C129" s="37"/>
      <c r="D129" s="48"/>
      <c r="E129" s="36"/>
      <c r="F129" s="44" t="str">
        <f aca="true">IF(D129="","",IF(E129="Pago","-",D129-TODAY()))</f>
        <v/>
      </c>
    </row>
    <row r="130" customFormat="false" ht="15.75" hidden="false" customHeight="true" outlineLevel="0" collapsed="false">
      <c r="A130" s="47"/>
      <c r="B130" s="36"/>
      <c r="C130" s="37"/>
      <c r="D130" s="48"/>
      <c r="E130" s="36"/>
      <c r="F130" s="42" t="str">
        <f aca="true">IF(D130="","",IF(E130="Pago","-",D130-TODAY()))</f>
        <v/>
      </c>
    </row>
    <row r="131" customFormat="false" ht="15.75" hidden="false" customHeight="true" outlineLevel="0" collapsed="false">
      <c r="A131" s="47"/>
      <c r="B131" s="36"/>
      <c r="C131" s="37"/>
      <c r="D131" s="48"/>
      <c r="E131" s="36"/>
      <c r="F131" s="44" t="str">
        <f aca="true">IF(D131="","",IF(E131="Pago","-",D131-TODAY()))</f>
        <v/>
      </c>
    </row>
    <row r="132" customFormat="false" ht="15.75" hidden="false" customHeight="true" outlineLevel="0" collapsed="false">
      <c r="A132" s="47"/>
      <c r="B132" s="36"/>
      <c r="C132" s="37"/>
      <c r="D132" s="48"/>
      <c r="E132" s="36"/>
      <c r="F132" s="42" t="str">
        <f aca="true">IF(D132="","",IF(E132="Pago","-",D132-TODAY()))</f>
        <v/>
      </c>
    </row>
    <row r="133" customFormat="false" ht="15.75" hidden="false" customHeight="true" outlineLevel="0" collapsed="false">
      <c r="A133" s="47"/>
      <c r="B133" s="36"/>
      <c r="C133" s="37"/>
      <c r="D133" s="48"/>
      <c r="E133" s="36"/>
      <c r="F133" s="44" t="str">
        <f aca="true">IF(D133="","",IF(E133="Pago","-",D133-TODAY()))</f>
        <v/>
      </c>
    </row>
    <row r="134" customFormat="false" ht="15.75" hidden="false" customHeight="true" outlineLevel="0" collapsed="false">
      <c r="A134" s="47"/>
      <c r="B134" s="36"/>
      <c r="C134" s="37"/>
      <c r="D134" s="48"/>
      <c r="E134" s="36"/>
      <c r="F134" s="42" t="str">
        <f aca="true">IF(D134="","",IF(E134="Pago","-",D134-TODAY()))</f>
        <v/>
      </c>
    </row>
    <row r="135" customFormat="false" ht="15.75" hidden="false" customHeight="true" outlineLevel="0" collapsed="false">
      <c r="A135" s="47"/>
      <c r="B135" s="36"/>
      <c r="C135" s="37"/>
      <c r="D135" s="48"/>
      <c r="E135" s="36"/>
      <c r="F135" s="44" t="str">
        <f aca="true">IF(D135="","",IF(E135="Pago","-",D135-TODAY()))</f>
        <v/>
      </c>
    </row>
    <row r="136" customFormat="false" ht="15.75" hidden="false" customHeight="true" outlineLevel="0" collapsed="false">
      <c r="A136" s="47"/>
      <c r="B136" s="36"/>
      <c r="C136" s="37"/>
      <c r="D136" s="48"/>
      <c r="E136" s="36"/>
      <c r="F136" s="42" t="str">
        <f aca="true">IF(D136="","",IF(E136="Pago","-",D136-TODAY()))</f>
        <v/>
      </c>
    </row>
    <row r="137" customFormat="false" ht="15.75" hidden="false" customHeight="true" outlineLevel="0" collapsed="false">
      <c r="A137" s="47"/>
      <c r="B137" s="36"/>
      <c r="C137" s="37"/>
      <c r="D137" s="48"/>
      <c r="E137" s="36"/>
      <c r="F137" s="44" t="str">
        <f aca="true">IF(D137="","",IF(E137="Pago","-",D137-TODAY()))</f>
        <v/>
      </c>
    </row>
    <row r="138" customFormat="false" ht="15.75" hidden="false" customHeight="true" outlineLevel="0" collapsed="false">
      <c r="A138" s="47"/>
      <c r="B138" s="36"/>
      <c r="C138" s="37"/>
      <c r="D138" s="48"/>
      <c r="E138" s="36"/>
      <c r="F138" s="42" t="str">
        <f aca="true">IF(D138="","",IF(E138="Pago","-",D138-TODAY()))</f>
        <v/>
      </c>
    </row>
    <row r="139" customFormat="false" ht="15.75" hidden="false" customHeight="true" outlineLevel="0" collapsed="false">
      <c r="A139" s="47"/>
      <c r="B139" s="36"/>
      <c r="C139" s="37"/>
      <c r="D139" s="48"/>
      <c r="E139" s="36"/>
      <c r="F139" s="44" t="str">
        <f aca="true">IF(D139="","",IF(E139="Pago","-",D139-TODAY()))</f>
        <v/>
      </c>
    </row>
    <row r="140" customFormat="false" ht="15.75" hidden="false" customHeight="true" outlineLevel="0" collapsed="false">
      <c r="A140" s="47"/>
      <c r="B140" s="36"/>
      <c r="C140" s="37"/>
      <c r="D140" s="48"/>
      <c r="E140" s="36"/>
      <c r="F140" s="42" t="str">
        <f aca="true">IF(D140="","",IF(E140="Pago","-",D140-TODAY()))</f>
        <v/>
      </c>
    </row>
    <row r="141" customFormat="false" ht="15.75" hidden="false" customHeight="true" outlineLevel="0" collapsed="false">
      <c r="A141" s="47"/>
      <c r="B141" s="36"/>
      <c r="C141" s="37"/>
      <c r="D141" s="48"/>
      <c r="E141" s="36"/>
      <c r="F141" s="44" t="str">
        <f aca="true">IF(D141="","",IF(E141="Pago","-",D141-TODAY()))</f>
        <v/>
      </c>
    </row>
    <row r="142" customFormat="false" ht="15.75" hidden="false" customHeight="true" outlineLevel="0" collapsed="false">
      <c r="A142" s="47"/>
      <c r="B142" s="36"/>
      <c r="C142" s="37"/>
      <c r="D142" s="48"/>
      <c r="E142" s="36"/>
      <c r="F142" s="42" t="str">
        <f aca="true">IF(D142="","",IF(E142="Pago","-",D142-TODAY()))</f>
        <v/>
      </c>
    </row>
    <row r="143" customFormat="false" ht="15.75" hidden="false" customHeight="true" outlineLevel="0" collapsed="false">
      <c r="A143" s="47"/>
      <c r="B143" s="36"/>
      <c r="C143" s="37"/>
      <c r="D143" s="48"/>
      <c r="E143" s="36"/>
      <c r="F143" s="44" t="str">
        <f aca="true">IF(D143="","",IF(E143="Pago","-",D143-TODAY()))</f>
        <v/>
      </c>
    </row>
    <row r="144" customFormat="false" ht="15.75" hidden="false" customHeight="true" outlineLevel="0" collapsed="false">
      <c r="A144" s="47"/>
      <c r="B144" s="36"/>
      <c r="C144" s="37"/>
      <c r="D144" s="48"/>
      <c r="E144" s="36"/>
      <c r="F144" s="42" t="str">
        <f aca="true">IF(D144="","",IF(E144="Pago","-",D144-TODAY()))</f>
        <v/>
      </c>
    </row>
    <row r="145" customFormat="false" ht="15.75" hidden="false" customHeight="true" outlineLevel="0" collapsed="false">
      <c r="A145" s="47"/>
      <c r="B145" s="36"/>
      <c r="C145" s="37"/>
      <c r="D145" s="48"/>
      <c r="E145" s="36"/>
      <c r="F145" s="44" t="str">
        <f aca="true">IF(D145="","",IF(E145="Pago","-",D145-TODAY()))</f>
        <v/>
      </c>
    </row>
    <row r="146" customFormat="false" ht="15.75" hidden="false" customHeight="true" outlineLevel="0" collapsed="false">
      <c r="A146" s="47"/>
      <c r="B146" s="36"/>
      <c r="C146" s="37"/>
      <c r="D146" s="48"/>
      <c r="E146" s="36"/>
      <c r="F146" s="42" t="str">
        <f aca="true">IF(D146="","",IF(E146="Pago","-",D146-TODAY()))</f>
        <v/>
      </c>
    </row>
    <row r="147" customFormat="false" ht="15.75" hidden="false" customHeight="true" outlineLevel="0" collapsed="false">
      <c r="A147" s="47"/>
      <c r="B147" s="36"/>
      <c r="C147" s="37"/>
      <c r="D147" s="48"/>
      <c r="E147" s="36"/>
      <c r="F147" s="44" t="str">
        <f aca="true">IF(D147="","",IF(E147="Pago","-",D147-TODAY()))</f>
        <v/>
      </c>
    </row>
    <row r="148" customFormat="false" ht="15.75" hidden="false" customHeight="true" outlineLevel="0" collapsed="false">
      <c r="A148" s="47"/>
      <c r="B148" s="36"/>
      <c r="C148" s="37"/>
      <c r="D148" s="48"/>
      <c r="E148" s="36"/>
      <c r="F148" s="42" t="str">
        <f aca="true">IF(D148="","",IF(E148="Pago","-",D148-TODAY()))</f>
        <v/>
      </c>
    </row>
    <row r="149" customFormat="false" ht="15.75" hidden="false" customHeight="true" outlineLevel="0" collapsed="false">
      <c r="A149" s="47"/>
      <c r="B149" s="36"/>
      <c r="C149" s="37"/>
      <c r="D149" s="48"/>
      <c r="E149" s="36"/>
      <c r="F149" s="44" t="str">
        <f aca="true">IF(D149="","",IF(E149="Pago","-",D149-TODAY()))</f>
        <v/>
      </c>
    </row>
    <row r="150" customFormat="false" ht="15.75" hidden="false" customHeight="true" outlineLevel="0" collapsed="false">
      <c r="A150" s="47"/>
      <c r="B150" s="36"/>
      <c r="C150" s="37"/>
      <c r="D150" s="48"/>
      <c r="E150" s="36"/>
      <c r="F150" s="42" t="str">
        <f aca="true">IF(D150="","",IF(E150="Pago","-",D150-TODAY()))</f>
        <v/>
      </c>
    </row>
  </sheetData>
  <mergeCells count="1">
    <mergeCell ref="H1:I1"/>
  </mergeCells>
  <conditionalFormatting sqref="E2:E150">
    <cfRule type="cellIs" priority="2" operator="equal" aboveAverage="0" equalAverage="0" bottom="0" percent="0" rank="0" text="" dxfId="2">
      <formula>"Pago"</formula>
    </cfRule>
    <cfRule type="cellIs" priority="3" operator="equal" aboveAverage="0" equalAverage="0" bottom="0" percent="0" rank="0" text="" dxfId="1">
      <formula>"Pendente"</formula>
    </cfRule>
    <cfRule type="cellIs" priority="4" operator="equal" aboveAverage="0" equalAverage="0" bottom="0" percent="0" rank="0" text="" dxfId="0">
      <formula>"Atrasado"</formula>
    </cfRule>
  </conditionalFormatting>
  <dataValidations count="2">
    <dataValidation allowBlank="true" errorStyle="stop" operator="between" showDropDown="false" showErrorMessage="false" showInputMessage="false" sqref="B2:B150" type="list">
      <formula1>"Fornecedor,Aluguel,Energia/Água,Serviços,Marketing,Material,Impostos,Outros"</formula1>
      <formula2>0</formula2>
    </dataValidation>
    <dataValidation allowBlank="true" errorStyle="stop" operator="between" showDropDown="false" showErrorMessage="false" showInputMessage="false" sqref="E2:E150" type="list">
      <formula1>"Pendente,Pago,Atrasado"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4"/>
    <col collapsed="false" customWidth="true" hidden="false" outlineLevel="0" max="3" min="3" style="1" width="14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6" min="6" style="1" width="14"/>
    <col collapsed="false" customWidth="true" hidden="false" outlineLevel="0" max="8" min="8" style="1" width="20"/>
    <col collapsed="false" customWidth="true" hidden="false" outlineLevel="0" max="9" min="9" style="1" width="16"/>
  </cols>
  <sheetData>
    <row r="1" customFormat="false" ht="30" hidden="false" customHeight="true" outlineLevel="0" collapsed="false">
      <c r="A1" s="18" t="s">
        <v>58</v>
      </c>
      <c r="B1" s="18" t="s">
        <v>59</v>
      </c>
      <c r="C1" s="18" t="s">
        <v>40</v>
      </c>
      <c r="D1" s="18" t="s">
        <v>60</v>
      </c>
      <c r="E1" s="18" t="s">
        <v>42</v>
      </c>
      <c r="F1" s="18" t="s">
        <v>61</v>
      </c>
      <c r="H1" s="19" t="s">
        <v>62</v>
      </c>
      <c r="I1" s="19"/>
    </row>
    <row r="2" customFormat="false" ht="15.75" hidden="false" customHeight="true" outlineLevel="0" collapsed="false">
      <c r="A2" s="40" t="s">
        <v>63</v>
      </c>
      <c r="B2" s="40" t="s">
        <v>64</v>
      </c>
      <c r="C2" s="23" t="n">
        <v>180</v>
      </c>
      <c r="D2" s="41" t="n">
        <v>46198</v>
      </c>
      <c r="E2" s="22" t="s">
        <v>65</v>
      </c>
      <c r="F2" s="42" t="n">
        <f aca="true">IF(D2="","",IF(E2="Recebido","-",D2-TODAY()))</f>
        <v>5</v>
      </c>
      <c r="H2" s="32" t="s">
        <v>19</v>
      </c>
      <c r="I2" s="43" t="n">
        <f aca="false">SUMIF(E2:E150,"A receber",C2:C150)</f>
        <v>500</v>
      </c>
    </row>
    <row r="3" customFormat="false" ht="15.75" hidden="false" customHeight="true" outlineLevel="0" collapsed="false">
      <c r="A3" s="40" t="s">
        <v>66</v>
      </c>
      <c r="B3" s="40" t="s">
        <v>67</v>
      </c>
      <c r="C3" s="23" t="n">
        <v>320</v>
      </c>
      <c r="D3" s="41" t="n">
        <v>46203</v>
      </c>
      <c r="E3" s="22" t="s">
        <v>65</v>
      </c>
      <c r="F3" s="44" t="n">
        <f aca="true">IF(D3="","",IF(E3="Recebido","-",D3-TODAY()))</f>
        <v>10</v>
      </c>
      <c r="H3" s="26" t="s">
        <v>68</v>
      </c>
      <c r="I3" s="45" t="n">
        <f aca="false">SUMIF(E2:E150,"Recebido",C2:C150)</f>
        <v>95</v>
      </c>
    </row>
    <row r="4" customFormat="false" ht="15.75" hidden="false" customHeight="true" outlineLevel="0" collapsed="false">
      <c r="A4" s="40" t="s">
        <v>69</v>
      </c>
      <c r="B4" s="40" t="s">
        <v>70</v>
      </c>
      <c r="C4" s="23" t="n">
        <v>95</v>
      </c>
      <c r="D4" s="41" t="n">
        <v>46193</v>
      </c>
      <c r="E4" s="22" t="s">
        <v>71</v>
      </c>
      <c r="F4" s="42" t="str">
        <f aca="true">IF(D4="","",IF(E4="Recebido","-",D4-TODAY()))</f>
        <v>-</v>
      </c>
    </row>
    <row r="5" customFormat="false" ht="15.75" hidden="false" customHeight="true" outlineLevel="0" collapsed="false">
      <c r="A5" s="47"/>
      <c r="B5" s="47"/>
      <c r="C5" s="37"/>
      <c r="D5" s="48"/>
      <c r="E5" s="36"/>
      <c r="F5" s="44" t="str">
        <f aca="true">IF(D5="","",IF(E5="Recebido","-",D5-TODAY()))</f>
        <v/>
      </c>
    </row>
    <row r="6" customFormat="false" ht="15.75" hidden="false" customHeight="true" outlineLevel="0" collapsed="false">
      <c r="A6" s="47"/>
      <c r="B6" s="47"/>
      <c r="C6" s="37"/>
      <c r="D6" s="48"/>
      <c r="E6" s="36"/>
      <c r="F6" s="42" t="str">
        <f aca="true">IF(D6="","",IF(E6="Recebido","-",D6-TODAY()))</f>
        <v/>
      </c>
    </row>
    <row r="7" customFormat="false" ht="15.75" hidden="false" customHeight="true" outlineLevel="0" collapsed="false">
      <c r="A7" s="47"/>
      <c r="B7" s="47"/>
      <c r="C7" s="37"/>
      <c r="D7" s="48"/>
      <c r="E7" s="36"/>
      <c r="F7" s="44" t="str">
        <f aca="true">IF(D7="","",IF(E7="Recebido","-",D7-TODAY()))</f>
        <v/>
      </c>
    </row>
    <row r="8" customFormat="false" ht="15.75" hidden="false" customHeight="true" outlineLevel="0" collapsed="false">
      <c r="A8" s="47"/>
      <c r="B8" s="47"/>
      <c r="C8" s="37"/>
      <c r="D8" s="48"/>
      <c r="E8" s="36"/>
      <c r="F8" s="42" t="str">
        <f aca="true">IF(D8="","",IF(E8="Recebido","-",D8-TODAY()))</f>
        <v/>
      </c>
    </row>
    <row r="9" customFormat="false" ht="15.75" hidden="false" customHeight="true" outlineLevel="0" collapsed="false">
      <c r="A9" s="47"/>
      <c r="B9" s="47"/>
      <c r="C9" s="37"/>
      <c r="D9" s="48"/>
      <c r="E9" s="36"/>
      <c r="F9" s="44" t="str">
        <f aca="true">IF(D9="","",IF(E9="Recebido","-",D9-TODAY()))</f>
        <v/>
      </c>
    </row>
    <row r="10" customFormat="false" ht="15.75" hidden="false" customHeight="true" outlineLevel="0" collapsed="false">
      <c r="A10" s="47"/>
      <c r="B10" s="47"/>
      <c r="C10" s="37"/>
      <c r="D10" s="48"/>
      <c r="E10" s="36"/>
      <c r="F10" s="42" t="str">
        <f aca="true">IF(D10="","",IF(E10="Recebido","-",D10-TODAY()))</f>
        <v/>
      </c>
    </row>
    <row r="11" customFormat="false" ht="15.75" hidden="false" customHeight="true" outlineLevel="0" collapsed="false">
      <c r="A11" s="47"/>
      <c r="B11" s="47"/>
      <c r="C11" s="37"/>
      <c r="D11" s="48"/>
      <c r="E11" s="36"/>
      <c r="F11" s="44" t="str">
        <f aca="true">IF(D11="","",IF(E11="Recebido","-",D11-TODAY()))</f>
        <v/>
      </c>
    </row>
    <row r="12" customFormat="false" ht="15.75" hidden="false" customHeight="true" outlineLevel="0" collapsed="false">
      <c r="A12" s="47"/>
      <c r="B12" s="47"/>
      <c r="C12" s="37"/>
      <c r="D12" s="48"/>
      <c r="E12" s="36"/>
      <c r="F12" s="42" t="str">
        <f aca="true">IF(D12="","",IF(E12="Recebido","-",D12-TODAY()))</f>
        <v/>
      </c>
    </row>
    <row r="13" customFormat="false" ht="15.75" hidden="false" customHeight="true" outlineLevel="0" collapsed="false">
      <c r="A13" s="47"/>
      <c r="B13" s="47"/>
      <c r="C13" s="37"/>
      <c r="D13" s="48"/>
      <c r="E13" s="36"/>
      <c r="F13" s="44" t="str">
        <f aca="true">IF(D13="","",IF(E13="Recebido","-",D13-TODAY()))</f>
        <v/>
      </c>
    </row>
    <row r="14" customFormat="false" ht="15.75" hidden="false" customHeight="true" outlineLevel="0" collapsed="false">
      <c r="A14" s="47"/>
      <c r="B14" s="47"/>
      <c r="C14" s="37"/>
      <c r="D14" s="48"/>
      <c r="E14" s="36"/>
      <c r="F14" s="42" t="str">
        <f aca="true">IF(D14="","",IF(E14="Recebido","-",D14-TODAY()))</f>
        <v/>
      </c>
    </row>
    <row r="15" customFormat="false" ht="15.75" hidden="false" customHeight="true" outlineLevel="0" collapsed="false">
      <c r="A15" s="47"/>
      <c r="B15" s="47"/>
      <c r="C15" s="37"/>
      <c r="D15" s="48"/>
      <c r="E15" s="36"/>
      <c r="F15" s="44" t="str">
        <f aca="true">IF(D15="","",IF(E15="Recebido","-",D15-TODAY()))</f>
        <v/>
      </c>
    </row>
    <row r="16" customFormat="false" ht="15.75" hidden="false" customHeight="true" outlineLevel="0" collapsed="false">
      <c r="A16" s="47"/>
      <c r="B16" s="47"/>
      <c r="C16" s="37"/>
      <c r="D16" s="48"/>
      <c r="E16" s="36"/>
      <c r="F16" s="42" t="str">
        <f aca="true">IF(D16="","",IF(E16="Recebido","-",D16-TODAY()))</f>
        <v/>
      </c>
    </row>
    <row r="17" customFormat="false" ht="15.75" hidden="false" customHeight="true" outlineLevel="0" collapsed="false">
      <c r="A17" s="47"/>
      <c r="B17" s="47"/>
      <c r="C17" s="37"/>
      <c r="D17" s="48"/>
      <c r="E17" s="36"/>
      <c r="F17" s="44" t="str">
        <f aca="true">IF(D17="","",IF(E17="Recebido","-",D17-TODAY()))</f>
        <v/>
      </c>
    </row>
    <row r="18" customFormat="false" ht="15.75" hidden="false" customHeight="true" outlineLevel="0" collapsed="false">
      <c r="A18" s="47"/>
      <c r="B18" s="47"/>
      <c r="C18" s="37"/>
      <c r="D18" s="48"/>
      <c r="E18" s="36"/>
      <c r="F18" s="42" t="str">
        <f aca="true">IF(D18="","",IF(E18="Recebido","-",D18-TODAY()))</f>
        <v/>
      </c>
    </row>
    <row r="19" customFormat="false" ht="15.75" hidden="false" customHeight="true" outlineLevel="0" collapsed="false">
      <c r="A19" s="47"/>
      <c r="B19" s="47"/>
      <c r="C19" s="37"/>
      <c r="D19" s="48"/>
      <c r="E19" s="36"/>
      <c r="F19" s="44" t="str">
        <f aca="true">IF(D19="","",IF(E19="Recebido","-",D19-TODAY()))</f>
        <v/>
      </c>
    </row>
    <row r="20" customFormat="false" ht="15.75" hidden="false" customHeight="true" outlineLevel="0" collapsed="false">
      <c r="A20" s="47"/>
      <c r="B20" s="47"/>
      <c r="C20" s="37"/>
      <c r="D20" s="48"/>
      <c r="E20" s="36"/>
      <c r="F20" s="42" t="str">
        <f aca="true">IF(D20="","",IF(E20="Recebido","-",D20-TODAY()))</f>
        <v/>
      </c>
    </row>
    <row r="21" customFormat="false" ht="15.75" hidden="false" customHeight="true" outlineLevel="0" collapsed="false">
      <c r="A21" s="47"/>
      <c r="B21" s="47"/>
      <c r="C21" s="37"/>
      <c r="D21" s="48"/>
      <c r="E21" s="36"/>
      <c r="F21" s="44" t="str">
        <f aca="true">IF(D21="","",IF(E21="Recebido","-",D21-TODAY()))</f>
        <v/>
      </c>
    </row>
    <row r="22" customFormat="false" ht="15.75" hidden="false" customHeight="true" outlineLevel="0" collapsed="false">
      <c r="A22" s="47"/>
      <c r="B22" s="47"/>
      <c r="C22" s="37"/>
      <c r="D22" s="48"/>
      <c r="E22" s="36"/>
      <c r="F22" s="42" t="str">
        <f aca="true">IF(D22="","",IF(E22="Recebido","-",D22-TODAY()))</f>
        <v/>
      </c>
    </row>
    <row r="23" customFormat="false" ht="15.75" hidden="false" customHeight="true" outlineLevel="0" collapsed="false">
      <c r="A23" s="47"/>
      <c r="B23" s="47"/>
      <c r="C23" s="37"/>
      <c r="D23" s="48"/>
      <c r="E23" s="36"/>
      <c r="F23" s="44" t="str">
        <f aca="true">IF(D23="","",IF(E23="Recebido","-",D23-TODAY()))</f>
        <v/>
      </c>
    </row>
    <row r="24" customFormat="false" ht="15.75" hidden="false" customHeight="true" outlineLevel="0" collapsed="false">
      <c r="A24" s="47"/>
      <c r="B24" s="47"/>
      <c r="C24" s="37"/>
      <c r="D24" s="48"/>
      <c r="E24" s="36"/>
      <c r="F24" s="42" t="str">
        <f aca="true">IF(D24="","",IF(E24="Recebido","-",D24-TODAY()))</f>
        <v/>
      </c>
    </row>
    <row r="25" customFormat="false" ht="15.75" hidden="false" customHeight="true" outlineLevel="0" collapsed="false">
      <c r="A25" s="47"/>
      <c r="B25" s="47"/>
      <c r="C25" s="37"/>
      <c r="D25" s="48"/>
      <c r="E25" s="36"/>
      <c r="F25" s="44" t="str">
        <f aca="true">IF(D25="","",IF(E25="Recebido","-",D25-TODAY()))</f>
        <v/>
      </c>
    </row>
    <row r="26" customFormat="false" ht="15.75" hidden="false" customHeight="true" outlineLevel="0" collapsed="false">
      <c r="A26" s="47"/>
      <c r="B26" s="47"/>
      <c r="C26" s="37"/>
      <c r="D26" s="48"/>
      <c r="E26" s="36"/>
      <c r="F26" s="42" t="str">
        <f aca="true">IF(D26="","",IF(E26="Recebido","-",D26-TODAY()))</f>
        <v/>
      </c>
    </row>
    <row r="27" customFormat="false" ht="15.75" hidden="false" customHeight="true" outlineLevel="0" collapsed="false">
      <c r="A27" s="47"/>
      <c r="B27" s="47"/>
      <c r="C27" s="37"/>
      <c r="D27" s="48"/>
      <c r="E27" s="36"/>
      <c r="F27" s="44" t="str">
        <f aca="true">IF(D27="","",IF(E27="Recebido","-",D27-TODAY()))</f>
        <v/>
      </c>
    </row>
    <row r="28" customFormat="false" ht="15.75" hidden="false" customHeight="true" outlineLevel="0" collapsed="false">
      <c r="A28" s="47"/>
      <c r="B28" s="47"/>
      <c r="C28" s="37"/>
      <c r="D28" s="48"/>
      <c r="E28" s="36"/>
      <c r="F28" s="42" t="str">
        <f aca="true">IF(D28="","",IF(E28="Recebido","-",D28-TODAY()))</f>
        <v/>
      </c>
    </row>
    <row r="29" customFormat="false" ht="15.75" hidden="false" customHeight="true" outlineLevel="0" collapsed="false">
      <c r="A29" s="47"/>
      <c r="B29" s="47"/>
      <c r="C29" s="37"/>
      <c r="D29" s="48"/>
      <c r="E29" s="36"/>
      <c r="F29" s="44" t="str">
        <f aca="true">IF(D29="","",IF(E29="Recebido","-",D29-TODAY()))</f>
        <v/>
      </c>
    </row>
    <row r="30" customFormat="false" ht="15.75" hidden="false" customHeight="true" outlineLevel="0" collapsed="false">
      <c r="A30" s="47"/>
      <c r="B30" s="47"/>
      <c r="C30" s="37"/>
      <c r="D30" s="48"/>
      <c r="E30" s="36"/>
      <c r="F30" s="42" t="str">
        <f aca="true">IF(D30="","",IF(E30="Recebido","-",D30-TODAY()))</f>
        <v/>
      </c>
    </row>
    <row r="31" customFormat="false" ht="15.75" hidden="false" customHeight="true" outlineLevel="0" collapsed="false">
      <c r="A31" s="47"/>
      <c r="B31" s="47"/>
      <c r="C31" s="37"/>
      <c r="D31" s="48"/>
      <c r="E31" s="36"/>
      <c r="F31" s="44" t="str">
        <f aca="true">IF(D31="","",IF(E31="Recebido","-",D31-TODAY()))</f>
        <v/>
      </c>
    </row>
    <row r="32" customFormat="false" ht="15.75" hidden="false" customHeight="true" outlineLevel="0" collapsed="false">
      <c r="A32" s="47"/>
      <c r="B32" s="47"/>
      <c r="C32" s="37"/>
      <c r="D32" s="48"/>
      <c r="E32" s="36"/>
      <c r="F32" s="42" t="str">
        <f aca="true">IF(D32="","",IF(E32="Recebido","-",D32-TODAY()))</f>
        <v/>
      </c>
    </row>
    <row r="33" customFormat="false" ht="15.75" hidden="false" customHeight="true" outlineLevel="0" collapsed="false">
      <c r="A33" s="47"/>
      <c r="B33" s="47"/>
      <c r="C33" s="37"/>
      <c r="D33" s="48"/>
      <c r="E33" s="36"/>
      <c r="F33" s="44" t="str">
        <f aca="true">IF(D33="","",IF(E33="Recebido","-",D33-TODAY()))</f>
        <v/>
      </c>
    </row>
    <row r="34" customFormat="false" ht="15.75" hidden="false" customHeight="true" outlineLevel="0" collapsed="false">
      <c r="A34" s="47"/>
      <c r="B34" s="47"/>
      <c r="C34" s="37"/>
      <c r="D34" s="48"/>
      <c r="E34" s="36"/>
      <c r="F34" s="42" t="str">
        <f aca="true">IF(D34="","",IF(E34="Recebido","-",D34-TODAY()))</f>
        <v/>
      </c>
    </row>
    <row r="35" customFormat="false" ht="15.75" hidden="false" customHeight="true" outlineLevel="0" collapsed="false">
      <c r="A35" s="47"/>
      <c r="B35" s="47"/>
      <c r="C35" s="37"/>
      <c r="D35" s="48"/>
      <c r="E35" s="36"/>
      <c r="F35" s="44" t="str">
        <f aca="true">IF(D35="","",IF(E35="Recebido","-",D35-TODAY()))</f>
        <v/>
      </c>
    </row>
    <row r="36" customFormat="false" ht="15.75" hidden="false" customHeight="true" outlineLevel="0" collapsed="false">
      <c r="A36" s="47"/>
      <c r="B36" s="47"/>
      <c r="C36" s="37"/>
      <c r="D36" s="48"/>
      <c r="E36" s="36"/>
      <c r="F36" s="42" t="str">
        <f aca="true">IF(D36="","",IF(E36="Recebido","-",D36-TODAY()))</f>
        <v/>
      </c>
    </row>
    <row r="37" customFormat="false" ht="15.75" hidden="false" customHeight="true" outlineLevel="0" collapsed="false">
      <c r="A37" s="47"/>
      <c r="B37" s="47"/>
      <c r="C37" s="37"/>
      <c r="D37" s="48"/>
      <c r="E37" s="36"/>
      <c r="F37" s="44" t="str">
        <f aca="true">IF(D37="","",IF(E37="Recebido","-",D37-TODAY()))</f>
        <v/>
      </c>
    </row>
    <row r="38" customFormat="false" ht="15.75" hidden="false" customHeight="true" outlineLevel="0" collapsed="false">
      <c r="A38" s="47"/>
      <c r="B38" s="47"/>
      <c r="C38" s="37"/>
      <c r="D38" s="48"/>
      <c r="E38" s="36"/>
      <c r="F38" s="42" t="str">
        <f aca="true">IF(D38="","",IF(E38="Recebido","-",D38-TODAY()))</f>
        <v/>
      </c>
    </row>
    <row r="39" customFormat="false" ht="15.75" hidden="false" customHeight="true" outlineLevel="0" collapsed="false">
      <c r="A39" s="47"/>
      <c r="B39" s="47"/>
      <c r="C39" s="37"/>
      <c r="D39" s="48"/>
      <c r="E39" s="36"/>
      <c r="F39" s="44" t="str">
        <f aca="true">IF(D39="","",IF(E39="Recebido","-",D39-TODAY()))</f>
        <v/>
      </c>
    </row>
    <row r="40" customFormat="false" ht="15.75" hidden="false" customHeight="true" outlineLevel="0" collapsed="false">
      <c r="A40" s="47"/>
      <c r="B40" s="47"/>
      <c r="C40" s="37"/>
      <c r="D40" s="48"/>
      <c r="E40" s="36"/>
      <c r="F40" s="42" t="str">
        <f aca="true">IF(D40="","",IF(E40="Recebido","-",D40-TODAY()))</f>
        <v/>
      </c>
    </row>
    <row r="41" customFormat="false" ht="15.75" hidden="false" customHeight="true" outlineLevel="0" collapsed="false">
      <c r="A41" s="47"/>
      <c r="B41" s="47"/>
      <c r="C41" s="37"/>
      <c r="D41" s="48"/>
      <c r="E41" s="36"/>
      <c r="F41" s="44" t="str">
        <f aca="true">IF(D41="","",IF(E41="Recebido","-",D41-TODAY()))</f>
        <v/>
      </c>
    </row>
    <row r="42" customFormat="false" ht="15.75" hidden="false" customHeight="true" outlineLevel="0" collapsed="false">
      <c r="A42" s="47"/>
      <c r="B42" s="47"/>
      <c r="C42" s="37"/>
      <c r="D42" s="48"/>
      <c r="E42" s="36"/>
      <c r="F42" s="42" t="str">
        <f aca="true">IF(D42="","",IF(E42="Recebido","-",D42-TODAY()))</f>
        <v/>
      </c>
    </row>
    <row r="43" customFormat="false" ht="15.75" hidden="false" customHeight="true" outlineLevel="0" collapsed="false">
      <c r="A43" s="47"/>
      <c r="B43" s="47"/>
      <c r="C43" s="37"/>
      <c r="D43" s="48"/>
      <c r="E43" s="36"/>
      <c r="F43" s="44" t="str">
        <f aca="true">IF(D43="","",IF(E43="Recebido","-",D43-TODAY()))</f>
        <v/>
      </c>
    </row>
    <row r="44" customFormat="false" ht="15.75" hidden="false" customHeight="true" outlineLevel="0" collapsed="false">
      <c r="A44" s="47"/>
      <c r="B44" s="47"/>
      <c r="C44" s="37"/>
      <c r="D44" s="48"/>
      <c r="E44" s="36"/>
      <c r="F44" s="42" t="str">
        <f aca="true">IF(D44="","",IF(E44="Recebido","-",D44-TODAY()))</f>
        <v/>
      </c>
    </row>
    <row r="45" customFormat="false" ht="15.75" hidden="false" customHeight="true" outlineLevel="0" collapsed="false">
      <c r="A45" s="47"/>
      <c r="B45" s="47"/>
      <c r="C45" s="37"/>
      <c r="D45" s="48"/>
      <c r="E45" s="36"/>
      <c r="F45" s="44" t="str">
        <f aca="true">IF(D45="","",IF(E45="Recebido","-",D45-TODAY()))</f>
        <v/>
      </c>
    </row>
    <row r="46" customFormat="false" ht="15.75" hidden="false" customHeight="true" outlineLevel="0" collapsed="false">
      <c r="A46" s="47"/>
      <c r="B46" s="47"/>
      <c r="C46" s="37"/>
      <c r="D46" s="48"/>
      <c r="E46" s="36"/>
      <c r="F46" s="42" t="str">
        <f aca="true">IF(D46="","",IF(E46="Recebido","-",D46-TODAY()))</f>
        <v/>
      </c>
    </row>
    <row r="47" customFormat="false" ht="15.75" hidden="false" customHeight="true" outlineLevel="0" collapsed="false">
      <c r="A47" s="47"/>
      <c r="B47" s="47"/>
      <c r="C47" s="37"/>
      <c r="D47" s="48"/>
      <c r="E47" s="36"/>
      <c r="F47" s="44" t="str">
        <f aca="true">IF(D47="","",IF(E47="Recebido","-",D47-TODAY()))</f>
        <v/>
      </c>
    </row>
    <row r="48" customFormat="false" ht="15.75" hidden="false" customHeight="true" outlineLevel="0" collapsed="false">
      <c r="A48" s="47"/>
      <c r="B48" s="47"/>
      <c r="C48" s="37"/>
      <c r="D48" s="48"/>
      <c r="E48" s="36"/>
      <c r="F48" s="42" t="str">
        <f aca="true">IF(D48="","",IF(E48="Recebido","-",D48-TODAY()))</f>
        <v/>
      </c>
    </row>
    <row r="49" customFormat="false" ht="15.75" hidden="false" customHeight="true" outlineLevel="0" collapsed="false">
      <c r="A49" s="47"/>
      <c r="B49" s="47"/>
      <c r="C49" s="37"/>
      <c r="D49" s="48"/>
      <c r="E49" s="36"/>
      <c r="F49" s="44" t="str">
        <f aca="true">IF(D49="","",IF(E49="Recebido","-",D49-TODAY()))</f>
        <v/>
      </c>
    </row>
    <row r="50" customFormat="false" ht="15.75" hidden="false" customHeight="true" outlineLevel="0" collapsed="false">
      <c r="A50" s="47"/>
      <c r="B50" s="47"/>
      <c r="C50" s="37"/>
      <c r="D50" s="48"/>
      <c r="E50" s="36"/>
      <c r="F50" s="42" t="str">
        <f aca="true">IF(D50="","",IF(E50="Recebido","-",D50-TODAY()))</f>
        <v/>
      </c>
    </row>
    <row r="51" customFormat="false" ht="15.75" hidden="false" customHeight="true" outlineLevel="0" collapsed="false">
      <c r="A51" s="47"/>
      <c r="B51" s="47"/>
      <c r="C51" s="37"/>
      <c r="D51" s="48"/>
      <c r="E51" s="36"/>
      <c r="F51" s="44" t="str">
        <f aca="true">IF(D51="","",IF(E51="Recebido","-",D51-TODAY()))</f>
        <v/>
      </c>
    </row>
    <row r="52" customFormat="false" ht="15.75" hidden="false" customHeight="true" outlineLevel="0" collapsed="false">
      <c r="A52" s="47"/>
      <c r="B52" s="47"/>
      <c r="C52" s="37"/>
      <c r="D52" s="48"/>
      <c r="E52" s="36"/>
      <c r="F52" s="42" t="str">
        <f aca="true">IF(D52="","",IF(E52="Recebido","-",D52-TODAY()))</f>
        <v/>
      </c>
    </row>
    <row r="53" customFormat="false" ht="15.75" hidden="false" customHeight="true" outlineLevel="0" collapsed="false">
      <c r="A53" s="47"/>
      <c r="B53" s="47"/>
      <c r="C53" s="37"/>
      <c r="D53" s="48"/>
      <c r="E53" s="36"/>
      <c r="F53" s="44" t="str">
        <f aca="true">IF(D53="","",IF(E53="Recebido","-",D53-TODAY()))</f>
        <v/>
      </c>
    </row>
    <row r="54" customFormat="false" ht="15.75" hidden="false" customHeight="true" outlineLevel="0" collapsed="false">
      <c r="A54" s="47"/>
      <c r="B54" s="47"/>
      <c r="C54" s="37"/>
      <c r="D54" s="48"/>
      <c r="E54" s="36"/>
      <c r="F54" s="42" t="str">
        <f aca="true">IF(D54="","",IF(E54="Recebido","-",D54-TODAY()))</f>
        <v/>
      </c>
    </row>
    <row r="55" customFormat="false" ht="15.75" hidden="false" customHeight="true" outlineLevel="0" collapsed="false">
      <c r="A55" s="47"/>
      <c r="B55" s="47"/>
      <c r="C55" s="37"/>
      <c r="D55" s="48"/>
      <c r="E55" s="36"/>
      <c r="F55" s="44" t="str">
        <f aca="true">IF(D55="","",IF(E55="Recebido","-",D55-TODAY()))</f>
        <v/>
      </c>
    </row>
    <row r="56" customFormat="false" ht="15.75" hidden="false" customHeight="true" outlineLevel="0" collapsed="false">
      <c r="A56" s="47"/>
      <c r="B56" s="47"/>
      <c r="C56" s="37"/>
      <c r="D56" s="48"/>
      <c r="E56" s="36"/>
      <c r="F56" s="42" t="str">
        <f aca="true">IF(D56="","",IF(E56="Recebido","-",D56-TODAY()))</f>
        <v/>
      </c>
    </row>
    <row r="57" customFormat="false" ht="15.75" hidden="false" customHeight="true" outlineLevel="0" collapsed="false">
      <c r="A57" s="47"/>
      <c r="B57" s="47"/>
      <c r="C57" s="37"/>
      <c r="D57" s="48"/>
      <c r="E57" s="36"/>
      <c r="F57" s="44" t="str">
        <f aca="true">IF(D57="","",IF(E57="Recebido","-",D57-TODAY()))</f>
        <v/>
      </c>
    </row>
    <row r="58" customFormat="false" ht="15.75" hidden="false" customHeight="true" outlineLevel="0" collapsed="false">
      <c r="A58" s="47"/>
      <c r="B58" s="47"/>
      <c r="C58" s="37"/>
      <c r="D58" s="48"/>
      <c r="E58" s="36"/>
      <c r="F58" s="42" t="str">
        <f aca="true">IF(D58="","",IF(E58="Recebido","-",D58-TODAY()))</f>
        <v/>
      </c>
    </row>
    <row r="59" customFormat="false" ht="15.75" hidden="false" customHeight="true" outlineLevel="0" collapsed="false">
      <c r="A59" s="47"/>
      <c r="B59" s="47"/>
      <c r="C59" s="37"/>
      <c r="D59" s="48"/>
      <c r="E59" s="36"/>
      <c r="F59" s="44" t="str">
        <f aca="true">IF(D59="","",IF(E59="Recebido","-",D59-TODAY()))</f>
        <v/>
      </c>
    </row>
    <row r="60" customFormat="false" ht="15.75" hidden="false" customHeight="true" outlineLevel="0" collapsed="false">
      <c r="A60" s="47"/>
      <c r="B60" s="47"/>
      <c r="C60" s="37"/>
      <c r="D60" s="48"/>
      <c r="E60" s="36"/>
      <c r="F60" s="42" t="str">
        <f aca="true">IF(D60="","",IF(E60="Recebido","-",D60-TODAY()))</f>
        <v/>
      </c>
    </row>
    <row r="61" customFormat="false" ht="15.75" hidden="false" customHeight="true" outlineLevel="0" collapsed="false">
      <c r="A61" s="47"/>
      <c r="B61" s="47"/>
      <c r="C61" s="37"/>
      <c r="D61" s="48"/>
      <c r="E61" s="36"/>
      <c r="F61" s="44" t="str">
        <f aca="true">IF(D61="","",IF(E61="Recebido","-",D61-TODAY()))</f>
        <v/>
      </c>
    </row>
    <row r="62" customFormat="false" ht="15.75" hidden="false" customHeight="true" outlineLevel="0" collapsed="false">
      <c r="A62" s="47"/>
      <c r="B62" s="47"/>
      <c r="C62" s="37"/>
      <c r="D62" s="48"/>
      <c r="E62" s="36"/>
      <c r="F62" s="42" t="str">
        <f aca="true">IF(D62="","",IF(E62="Recebido","-",D62-TODAY()))</f>
        <v/>
      </c>
    </row>
    <row r="63" customFormat="false" ht="15.75" hidden="false" customHeight="true" outlineLevel="0" collapsed="false">
      <c r="A63" s="47"/>
      <c r="B63" s="47"/>
      <c r="C63" s="37"/>
      <c r="D63" s="48"/>
      <c r="E63" s="36"/>
      <c r="F63" s="44" t="str">
        <f aca="true">IF(D63="","",IF(E63="Recebido","-",D63-TODAY()))</f>
        <v/>
      </c>
    </row>
    <row r="64" customFormat="false" ht="15.75" hidden="false" customHeight="true" outlineLevel="0" collapsed="false">
      <c r="A64" s="47"/>
      <c r="B64" s="47"/>
      <c r="C64" s="37"/>
      <c r="D64" s="48"/>
      <c r="E64" s="36"/>
      <c r="F64" s="42" t="str">
        <f aca="true">IF(D64="","",IF(E64="Recebido","-",D64-TODAY()))</f>
        <v/>
      </c>
    </row>
    <row r="65" customFormat="false" ht="15.75" hidden="false" customHeight="true" outlineLevel="0" collapsed="false">
      <c r="A65" s="47"/>
      <c r="B65" s="47"/>
      <c r="C65" s="37"/>
      <c r="D65" s="48"/>
      <c r="E65" s="36"/>
      <c r="F65" s="44" t="str">
        <f aca="true">IF(D65="","",IF(E65="Recebido","-",D65-TODAY()))</f>
        <v/>
      </c>
    </row>
    <row r="66" customFormat="false" ht="15.75" hidden="false" customHeight="true" outlineLevel="0" collapsed="false">
      <c r="A66" s="47"/>
      <c r="B66" s="47"/>
      <c r="C66" s="37"/>
      <c r="D66" s="48"/>
      <c r="E66" s="36"/>
      <c r="F66" s="42" t="str">
        <f aca="true">IF(D66="","",IF(E66="Recebido","-",D66-TODAY()))</f>
        <v/>
      </c>
    </row>
    <row r="67" customFormat="false" ht="15.75" hidden="false" customHeight="true" outlineLevel="0" collapsed="false">
      <c r="A67" s="47"/>
      <c r="B67" s="47"/>
      <c r="C67" s="37"/>
      <c r="D67" s="48"/>
      <c r="E67" s="36"/>
      <c r="F67" s="44" t="str">
        <f aca="true">IF(D67="","",IF(E67="Recebido","-",D67-TODAY()))</f>
        <v/>
      </c>
    </row>
    <row r="68" customFormat="false" ht="15.75" hidden="false" customHeight="true" outlineLevel="0" collapsed="false">
      <c r="A68" s="47"/>
      <c r="B68" s="47"/>
      <c r="C68" s="37"/>
      <c r="D68" s="48"/>
      <c r="E68" s="36"/>
      <c r="F68" s="42" t="str">
        <f aca="true">IF(D68="","",IF(E68="Recebido","-",D68-TODAY()))</f>
        <v/>
      </c>
    </row>
    <row r="69" customFormat="false" ht="15.75" hidden="false" customHeight="true" outlineLevel="0" collapsed="false">
      <c r="A69" s="47"/>
      <c r="B69" s="47"/>
      <c r="C69" s="37"/>
      <c r="D69" s="48"/>
      <c r="E69" s="36"/>
      <c r="F69" s="44" t="str">
        <f aca="true">IF(D69="","",IF(E69="Recebido","-",D69-TODAY()))</f>
        <v/>
      </c>
    </row>
    <row r="70" customFormat="false" ht="15.75" hidden="false" customHeight="true" outlineLevel="0" collapsed="false">
      <c r="A70" s="47"/>
      <c r="B70" s="47"/>
      <c r="C70" s="37"/>
      <c r="D70" s="48"/>
      <c r="E70" s="36"/>
      <c r="F70" s="42" t="str">
        <f aca="true">IF(D70="","",IF(E70="Recebido","-",D70-TODAY()))</f>
        <v/>
      </c>
    </row>
    <row r="71" customFormat="false" ht="15.75" hidden="false" customHeight="true" outlineLevel="0" collapsed="false">
      <c r="A71" s="47"/>
      <c r="B71" s="47"/>
      <c r="C71" s="37"/>
      <c r="D71" s="48"/>
      <c r="E71" s="36"/>
      <c r="F71" s="44" t="str">
        <f aca="true">IF(D71="","",IF(E71="Recebido","-",D71-TODAY()))</f>
        <v/>
      </c>
    </row>
    <row r="72" customFormat="false" ht="15.75" hidden="false" customHeight="true" outlineLevel="0" collapsed="false">
      <c r="A72" s="47"/>
      <c r="B72" s="47"/>
      <c r="C72" s="37"/>
      <c r="D72" s="48"/>
      <c r="E72" s="36"/>
      <c r="F72" s="42" t="str">
        <f aca="true">IF(D72="","",IF(E72="Recebido","-",D72-TODAY()))</f>
        <v/>
      </c>
    </row>
    <row r="73" customFormat="false" ht="15.75" hidden="false" customHeight="true" outlineLevel="0" collapsed="false">
      <c r="A73" s="47"/>
      <c r="B73" s="47"/>
      <c r="C73" s="37"/>
      <c r="D73" s="48"/>
      <c r="E73" s="36"/>
      <c r="F73" s="44" t="str">
        <f aca="true">IF(D73="","",IF(E73="Recebido","-",D73-TODAY()))</f>
        <v/>
      </c>
    </row>
    <row r="74" customFormat="false" ht="15.75" hidden="false" customHeight="true" outlineLevel="0" collapsed="false">
      <c r="A74" s="47"/>
      <c r="B74" s="47"/>
      <c r="C74" s="37"/>
      <c r="D74" s="48"/>
      <c r="E74" s="36"/>
      <c r="F74" s="42" t="str">
        <f aca="true">IF(D74="","",IF(E74="Recebido","-",D74-TODAY()))</f>
        <v/>
      </c>
    </row>
    <row r="75" customFormat="false" ht="15.75" hidden="false" customHeight="true" outlineLevel="0" collapsed="false">
      <c r="A75" s="47"/>
      <c r="B75" s="47"/>
      <c r="C75" s="37"/>
      <c r="D75" s="48"/>
      <c r="E75" s="36"/>
      <c r="F75" s="44" t="str">
        <f aca="true">IF(D75="","",IF(E75="Recebido","-",D75-TODAY()))</f>
        <v/>
      </c>
    </row>
    <row r="76" customFormat="false" ht="15.75" hidden="false" customHeight="true" outlineLevel="0" collapsed="false">
      <c r="A76" s="47"/>
      <c r="B76" s="47"/>
      <c r="C76" s="37"/>
      <c r="D76" s="48"/>
      <c r="E76" s="36"/>
      <c r="F76" s="42" t="str">
        <f aca="true">IF(D76="","",IF(E76="Recebido","-",D76-TODAY()))</f>
        <v/>
      </c>
    </row>
    <row r="77" customFormat="false" ht="15.75" hidden="false" customHeight="true" outlineLevel="0" collapsed="false">
      <c r="A77" s="47"/>
      <c r="B77" s="47"/>
      <c r="C77" s="37"/>
      <c r="D77" s="48"/>
      <c r="E77" s="36"/>
      <c r="F77" s="44" t="str">
        <f aca="true">IF(D77="","",IF(E77="Recebido","-",D77-TODAY()))</f>
        <v/>
      </c>
    </row>
    <row r="78" customFormat="false" ht="15.75" hidden="false" customHeight="true" outlineLevel="0" collapsed="false">
      <c r="A78" s="47"/>
      <c r="B78" s="47"/>
      <c r="C78" s="37"/>
      <c r="D78" s="48"/>
      <c r="E78" s="36"/>
      <c r="F78" s="42" t="str">
        <f aca="true">IF(D78="","",IF(E78="Recebido","-",D78-TODAY()))</f>
        <v/>
      </c>
    </row>
    <row r="79" customFormat="false" ht="15.75" hidden="false" customHeight="true" outlineLevel="0" collapsed="false">
      <c r="A79" s="47"/>
      <c r="B79" s="47"/>
      <c r="C79" s="37"/>
      <c r="D79" s="48"/>
      <c r="E79" s="36"/>
      <c r="F79" s="44" t="str">
        <f aca="true">IF(D79="","",IF(E79="Recebido","-",D79-TODAY()))</f>
        <v/>
      </c>
    </row>
    <row r="80" customFormat="false" ht="15.75" hidden="false" customHeight="true" outlineLevel="0" collapsed="false">
      <c r="A80" s="47"/>
      <c r="B80" s="47"/>
      <c r="C80" s="37"/>
      <c r="D80" s="48"/>
      <c r="E80" s="36"/>
      <c r="F80" s="42" t="str">
        <f aca="true">IF(D80="","",IF(E80="Recebido","-",D80-TODAY()))</f>
        <v/>
      </c>
    </row>
    <row r="81" customFormat="false" ht="15.75" hidden="false" customHeight="true" outlineLevel="0" collapsed="false">
      <c r="A81" s="47"/>
      <c r="B81" s="47"/>
      <c r="C81" s="37"/>
      <c r="D81" s="48"/>
      <c r="E81" s="36"/>
      <c r="F81" s="44" t="str">
        <f aca="true">IF(D81="","",IF(E81="Recebido","-",D81-TODAY()))</f>
        <v/>
      </c>
    </row>
    <row r="82" customFormat="false" ht="15.75" hidden="false" customHeight="true" outlineLevel="0" collapsed="false">
      <c r="A82" s="47"/>
      <c r="B82" s="47"/>
      <c r="C82" s="37"/>
      <c r="D82" s="48"/>
      <c r="E82" s="36"/>
      <c r="F82" s="42" t="str">
        <f aca="true">IF(D82="","",IF(E82="Recebido","-",D82-TODAY()))</f>
        <v/>
      </c>
    </row>
    <row r="83" customFormat="false" ht="15.75" hidden="false" customHeight="true" outlineLevel="0" collapsed="false">
      <c r="A83" s="47"/>
      <c r="B83" s="47"/>
      <c r="C83" s="37"/>
      <c r="D83" s="48"/>
      <c r="E83" s="36"/>
      <c r="F83" s="44" t="str">
        <f aca="true">IF(D83="","",IF(E83="Recebido","-",D83-TODAY()))</f>
        <v/>
      </c>
    </row>
    <row r="84" customFormat="false" ht="15.75" hidden="false" customHeight="true" outlineLevel="0" collapsed="false">
      <c r="A84" s="47"/>
      <c r="B84" s="47"/>
      <c r="C84" s="37"/>
      <c r="D84" s="48"/>
      <c r="E84" s="36"/>
      <c r="F84" s="42" t="str">
        <f aca="true">IF(D84="","",IF(E84="Recebido","-",D84-TODAY()))</f>
        <v/>
      </c>
    </row>
    <row r="85" customFormat="false" ht="15.75" hidden="false" customHeight="true" outlineLevel="0" collapsed="false">
      <c r="A85" s="47"/>
      <c r="B85" s="47"/>
      <c r="C85" s="37"/>
      <c r="D85" s="48"/>
      <c r="E85" s="36"/>
      <c r="F85" s="44" t="str">
        <f aca="true">IF(D85="","",IF(E85="Recebido","-",D85-TODAY()))</f>
        <v/>
      </c>
    </row>
    <row r="86" customFormat="false" ht="15.75" hidden="false" customHeight="true" outlineLevel="0" collapsed="false">
      <c r="A86" s="47"/>
      <c r="B86" s="47"/>
      <c r="C86" s="37"/>
      <c r="D86" s="48"/>
      <c r="E86" s="36"/>
      <c r="F86" s="42" t="str">
        <f aca="true">IF(D86="","",IF(E86="Recebido","-",D86-TODAY()))</f>
        <v/>
      </c>
    </row>
    <row r="87" customFormat="false" ht="15.75" hidden="false" customHeight="true" outlineLevel="0" collapsed="false">
      <c r="A87" s="47"/>
      <c r="B87" s="47"/>
      <c r="C87" s="37"/>
      <c r="D87" s="48"/>
      <c r="E87" s="36"/>
      <c r="F87" s="44" t="str">
        <f aca="true">IF(D87="","",IF(E87="Recebido","-",D87-TODAY()))</f>
        <v/>
      </c>
    </row>
    <row r="88" customFormat="false" ht="15.75" hidden="false" customHeight="true" outlineLevel="0" collapsed="false">
      <c r="A88" s="47"/>
      <c r="B88" s="47"/>
      <c r="C88" s="37"/>
      <c r="D88" s="48"/>
      <c r="E88" s="36"/>
      <c r="F88" s="42" t="str">
        <f aca="true">IF(D88="","",IF(E88="Recebido","-",D88-TODAY()))</f>
        <v/>
      </c>
    </row>
    <row r="89" customFormat="false" ht="15.75" hidden="false" customHeight="true" outlineLevel="0" collapsed="false">
      <c r="A89" s="47"/>
      <c r="B89" s="47"/>
      <c r="C89" s="37"/>
      <c r="D89" s="48"/>
      <c r="E89" s="36"/>
      <c r="F89" s="44" t="str">
        <f aca="true">IF(D89="","",IF(E89="Recebido","-",D89-TODAY()))</f>
        <v/>
      </c>
    </row>
    <row r="90" customFormat="false" ht="15.75" hidden="false" customHeight="true" outlineLevel="0" collapsed="false">
      <c r="A90" s="47"/>
      <c r="B90" s="47"/>
      <c r="C90" s="37"/>
      <c r="D90" s="48"/>
      <c r="E90" s="36"/>
      <c r="F90" s="42" t="str">
        <f aca="true">IF(D90="","",IF(E90="Recebido","-",D90-TODAY()))</f>
        <v/>
      </c>
    </row>
    <row r="91" customFormat="false" ht="15.75" hidden="false" customHeight="true" outlineLevel="0" collapsed="false">
      <c r="A91" s="47"/>
      <c r="B91" s="47"/>
      <c r="C91" s="37"/>
      <c r="D91" s="48"/>
      <c r="E91" s="36"/>
      <c r="F91" s="44" t="str">
        <f aca="true">IF(D91="","",IF(E91="Recebido","-",D91-TODAY()))</f>
        <v/>
      </c>
    </row>
    <row r="92" customFormat="false" ht="15.75" hidden="false" customHeight="true" outlineLevel="0" collapsed="false">
      <c r="A92" s="47"/>
      <c r="B92" s="47"/>
      <c r="C92" s="37"/>
      <c r="D92" s="48"/>
      <c r="E92" s="36"/>
      <c r="F92" s="42" t="str">
        <f aca="true">IF(D92="","",IF(E92="Recebido","-",D92-TODAY()))</f>
        <v/>
      </c>
    </row>
    <row r="93" customFormat="false" ht="15.75" hidden="false" customHeight="true" outlineLevel="0" collapsed="false">
      <c r="A93" s="47"/>
      <c r="B93" s="47"/>
      <c r="C93" s="37"/>
      <c r="D93" s="48"/>
      <c r="E93" s="36"/>
      <c r="F93" s="44" t="str">
        <f aca="true">IF(D93="","",IF(E93="Recebido","-",D93-TODAY()))</f>
        <v/>
      </c>
    </row>
    <row r="94" customFormat="false" ht="15.75" hidden="false" customHeight="true" outlineLevel="0" collapsed="false">
      <c r="A94" s="47"/>
      <c r="B94" s="47"/>
      <c r="C94" s="37"/>
      <c r="D94" s="48"/>
      <c r="E94" s="36"/>
      <c r="F94" s="42" t="str">
        <f aca="true">IF(D94="","",IF(E94="Recebido","-",D94-TODAY()))</f>
        <v/>
      </c>
    </row>
    <row r="95" customFormat="false" ht="15.75" hidden="false" customHeight="true" outlineLevel="0" collapsed="false">
      <c r="A95" s="47"/>
      <c r="B95" s="47"/>
      <c r="C95" s="37"/>
      <c r="D95" s="48"/>
      <c r="E95" s="36"/>
      <c r="F95" s="44" t="str">
        <f aca="true">IF(D95="","",IF(E95="Recebido","-",D95-TODAY()))</f>
        <v/>
      </c>
    </row>
    <row r="96" customFormat="false" ht="15.75" hidden="false" customHeight="true" outlineLevel="0" collapsed="false">
      <c r="A96" s="47"/>
      <c r="B96" s="47"/>
      <c r="C96" s="37"/>
      <c r="D96" s="48"/>
      <c r="E96" s="36"/>
      <c r="F96" s="42" t="str">
        <f aca="true">IF(D96="","",IF(E96="Recebido","-",D96-TODAY()))</f>
        <v/>
      </c>
    </row>
    <row r="97" customFormat="false" ht="15.75" hidden="false" customHeight="true" outlineLevel="0" collapsed="false">
      <c r="A97" s="47"/>
      <c r="B97" s="47"/>
      <c r="C97" s="37"/>
      <c r="D97" s="48"/>
      <c r="E97" s="36"/>
      <c r="F97" s="44" t="str">
        <f aca="true">IF(D97="","",IF(E97="Recebido","-",D97-TODAY()))</f>
        <v/>
      </c>
    </row>
    <row r="98" customFormat="false" ht="15.75" hidden="false" customHeight="true" outlineLevel="0" collapsed="false">
      <c r="A98" s="47"/>
      <c r="B98" s="47"/>
      <c r="C98" s="37"/>
      <c r="D98" s="48"/>
      <c r="E98" s="36"/>
      <c r="F98" s="42" t="str">
        <f aca="true">IF(D98="","",IF(E98="Recebido","-",D98-TODAY()))</f>
        <v/>
      </c>
    </row>
    <row r="99" customFormat="false" ht="15.75" hidden="false" customHeight="true" outlineLevel="0" collapsed="false">
      <c r="A99" s="47"/>
      <c r="B99" s="47"/>
      <c r="C99" s="37"/>
      <c r="D99" s="48"/>
      <c r="E99" s="36"/>
      <c r="F99" s="44" t="str">
        <f aca="true">IF(D99="","",IF(E99="Recebido","-",D99-TODAY()))</f>
        <v/>
      </c>
    </row>
    <row r="100" customFormat="false" ht="15.75" hidden="false" customHeight="true" outlineLevel="0" collapsed="false">
      <c r="A100" s="47"/>
      <c r="B100" s="47"/>
      <c r="C100" s="37"/>
      <c r="D100" s="48"/>
      <c r="E100" s="36"/>
      <c r="F100" s="42" t="str">
        <f aca="true">IF(D100="","",IF(E100="Recebido","-",D100-TODAY()))</f>
        <v/>
      </c>
    </row>
    <row r="101" customFormat="false" ht="15.75" hidden="false" customHeight="true" outlineLevel="0" collapsed="false">
      <c r="A101" s="47"/>
      <c r="B101" s="47"/>
      <c r="C101" s="37"/>
      <c r="D101" s="48"/>
      <c r="E101" s="36"/>
      <c r="F101" s="44" t="str">
        <f aca="true">IF(D101="","",IF(E101="Recebido","-",D101-TODAY()))</f>
        <v/>
      </c>
    </row>
    <row r="102" customFormat="false" ht="15.75" hidden="false" customHeight="true" outlineLevel="0" collapsed="false">
      <c r="A102" s="47"/>
      <c r="B102" s="47"/>
      <c r="C102" s="37"/>
      <c r="D102" s="48"/>
      <c r="E102" s="36"/>
      <c r="F102" s="42" t="str">
        <f aca="true">IF(D102="","",IF(E102="Recebido","-",D102-TODAY()))</f>
        <v/>
      </c>
    </row>
    <row r="103" customFormat="false" ht="15.75" hidden="false" customHeight="true" outlineLevel="0" collapsed="false">
      <c r="A103" s="47"/>
      <c r="B103" s="47"/>
      <c r="C103" s="37"/>
      <c r="D103" s="48"/>
      <c r="E103" s="36"/>
      <c r="F103" s="44" t="str">
        <f aca="true">IF(D103="","",IF(E103="Recebido","-",D103-TODAY()))</f>
        <v/>
      </c>
    </row>
    <row r="104" customFormat="false" ht="15.75" hidden="false" customHeight="true" outlineLevel="0" collapsed="false">
      <c r="A104" s="47"/>
      <c r="B104" s="47"/>
      <c r="C104" s="37"/>
      <c r="D104" s="48"/>
      <c r="E104" s="36"/>
      <c r="F104" s="42" t="str">
        <f aca="true">IF(D104="","",IF(E104="Recebido","-",D104-TODAY()))</f>
        <v/>
      </c>
    </row>
    <row r="105" customFormat="false" ht="15.75" hidden="false" customHeight="true" outlineLevel="0" collapsed="false">
      <c r="A105" s="47"/>
      <c r="B105" s="47"/>
      <c r="C105" s="37"/>
      <c r="D105" s="48"/>
      <c r="E105" s="36"/>
      <c r="F105" s="44" t="str">
        <f aca="true">IF(D105="","",IF(E105="Recebido","-",D105-TODAY()))</f>
        <v/>
      </c>
    </row>
    <row r="106" customFormat="false" ht="15.75" hidden="false" customHeight="true" outlineLevel="0" collapsed="false">
      <c r="A106" s="47"/>
      <c r="B106" s="47"/>
      <c r="C106" s="37"/>
      <c r="D106" s="48"/>
      <c r="E106" s="36"/>
      <c r="F106" s="42" t="str">
        <f aca="true">IF(D106="","",IF(E106="Recebido","-",D106-TODAY()))</f>
        <v/>
      </c>
    </row>
    <row r="107" customFormat="false" ht="15.75" hidden="false" customHeight="true" outlineLevel="0" collapsed="false">
      <c r="A107" s="47"/>
      <c r="B107" s="47"/>
      <c r="C107" s="37"/>
      <c r="D107" s="48"/>
      <c r="E107" s="36"/>
      <c r="F107" s="44" t="str">
        <f aca="true">IF(D107="","",IF(E107="Recebido","-",D107-TODAY()))</f>
        <v/>
      </c>
    </row>
    <row r="108" customFormat="false" ht="15.75" hidden="false" customHeight="true" outlineLevel="0" collapsed="false">
      <c r="A108" s="47"/>
      <c r="B108" s="47"/>
      <c r="C108" s="37"/>
      <c r="D108" s="48"/>
      <c r="E108" s="36"/>
      <c r="F108" s="42" t="str">
        <f aca="true">IF(D108="","",IF(E108="Recebido","-",D108-TODAY()))</f>
        <v/>
      </c>
    </row>
    <row r="109" customFormat="false" ht="15.75" hidden="false" customHeight="true" outlineLevel="0" collapsed="false">
      <c r="A109" s="47"/>
      <c r="B109" s="47"/>
      <c r="C109" s="37"/>
      <c r="D109" s="48"/>
      <c r="E109" s="36"/>
      <c r="F109" s="44" t="str">
        <f aca="true">IF(D109="","",IF(E109="Recebido","-",D109-TODAY()))</f>
        <v/>
      </c>
    </row>
    <row r="110" customFormat="false" ht="15.75" hidden="false" customHeight="true" outlineLevel="0" collapsed="false">
      <c r="A110" s="47"/>
      <c r="B110" s="47"/>
      <c r="C110" s="37"/>
      <c r="D110" s="48"/>
      <c r="E110" s="36"/>
      <c r="F110" s="42" t="str">
        <f aca="true">IF(D110="","",IF(E110="Recebido","-",D110-TODAY()))</f>
        <v/>
      </c>
    </row>
    <row r="111" customFormat="false" ht="15.75" hidden="false" customHeight="true" outlineLevel="0" collapsed="false">
      <c r="A111" s="47"/>
      <c r="B111" s="47"/>
      <c r="C111" s="37"/>
      <c r="D111" s="48"/>
      <c r="E111" s="36"/>
      <c r="F111" s="44" t="str">
        <f aca="true">IF(D111="","",IF(E111="Recebido","-",D111-TODAY()))</f>
        <v/>
      </c>
    </row>
    <row r="112" customFormat="false" ht="15.75" hidden="false" customHeight="true" outlineLevel="0" collapsed="false">
      <c r="A112" s="47"/>
      <c r="B112" s="47"/>
      <c r="C112" s="37"/>
      <c r="D112" s="48"/>
      <c r="E112" s="36"/>
      <c r="F112" s="42" t="str">
        <f aca="true">IF(D112="","",IF(E112="Recebido","-",D112-TODAY()))</f>
        <v/>
      </c>
    </row>
    <row r="113" customFormat="false" ht="15.75" hidden="false" customHeight="true" outlineLevel="0" collapsed="false">
      <c r="A113" s="47"/>
      <c r="B113" s="47"/>
      <c r="C113" s="37"/>
      <c r="D113" s="48"/>
      <c r="E113" s="36"/>
      <c r="F113" s="44" t="str">
        <f aca="true">IF(D113="","",IF(E113="Recebido","-",D113-TODAY()))</f>
        <v/>
      </c>
    </row>
    <row r="114" customFormat="false" ht="15.75" hidden="false" customHeight="true" outlineLevel="0" collapsed="false">
      <c r="A114" s="47"/>
      <c r="B114" s="47"/>
      <c r="C114" s="37"/>
      <c r="D114" s="48"/>
      <c r="E114" s="36"/>
      <c r="F114" s="42" t="str">
        <f aca="true">IF(D114="","",IF(E114="Recebido","-",D114-TODAY()))</f>
        <v/>
      </c>
    </row>
    <row r="115" customFormat="false" ht="15.75" hidden="false" customHeight="true" outlineLevel="0" collapsed="false">
      <c r="A115" s="47"/>
      <c r="B115" s="47"/>
      <c r="C115" s="37"/>
      <c r="D115" s="48"/>
      <c r="E115" s="36"/>
      <c r="F115" s="44" t="str">
        <f aca="true">IF(D115="","",IF(E115="Recebido","-",D115-TODAY()))</f>
        <v/>
      </c>
    </row>
    <row r="116" customFormat="false" ht="15.75" hidden="false" customHeight="true" outlineLevel="0" collapsed="false">
      <c r="A116" s="47"/>
      <c r="B116" s="47"/>
      <c r="C116" s="37"/>
      <c r="D116" s="48"/>
      <c r="E116" s="36"/>
      <c r="F116" s="42" t="str">
        <f aca="true">IF(D116="","",IF(E116="Recebido","-",D116-TODAY()))</f>
        <v/>
      </c>
    </row>
    <row r="117" customFormat="false" ht="15.75" hidden="false" customHeight="true" outlineLevel="0" collapsed="false">
      <c r="A117" s="47"/>
      <c r="B117" s="47"/>
      <c r="C117" s="37"/>
      <c r="D117" s="48"/>
      <c r="E117" s="36"/>
      <c r="F117" s="44" t="str">
        <f aca="true">IF(D117="","",IF(E117="Recebido","-",D117-TODAY()))</f>
        <v/>
      </c>
    </row>
    <row r="118" customFormat="false" ht="15.75" hidden="false" customHeight="true" outlineLevel="0" collapsed="false">
      <c r="A118" s="47"/>
      <c r="B118" s="47"/>
      <c r="C118" s="37"/>
      <c r="D118" s="48"/>
      <c r="E118" s="36"/>
      <c r="F118" s="42" t="str">
        <f aca="true">IF(D118="","",IF(E118="Recebido","-",D118-TODAY()))</f>
        <v/>
      </c>
    </row>
    <row r="119" customFormat="false" ht="15.75" hidden="false" customHeight="true" outlineLevel="0" collapsed="false">
      <c r="A119" s="47"/>
      <c r="B119" s="47"/>
      <c r="C119" s="37"/>
      <c r="D119" s="48"/>
      <c r="E119" s="36"/>
      <c r="F119" s="44" t="str">
        <f aca="true">IF(D119="","",IF(E119="Recebido","-",D119-TODAY()))</f>
        <v/>
      </c>
    </row>
    <row r="120" customFormat="false" ht="15.75" hidden="false" customHeight="true" outlineLevel="0" collapsed="false">
      <c r="A120" s="47"/>
      <c r="B120" s="47"/>
      <c r="C120" s="37"/>
      <c r="D120" s="48"/>
      <c r="E120" s="36"/>
      <c r="F120" s="42" t="str">
        <f aca="true">IF(D120="","",IF(E120="Recebido","-",D120-TODAY()))</f>
        <v/>
      </c>
    </row>
    <row r="121" customFormat="false" ht="15.75" hidden="false" customHeight="true" outlineLevel="0" collapsed="false">
      <c r="A121" s="47"/>
      <c r="B121" s="47"/>
      <c r="C121" s="37"/>
      <c r="D121" s="48"/>
      <c r="E121" s="36"/>
      <c r="F121" s="44" t="str">
        <f aca="true">IF(D121="","",IF(E121="Recebido","-",D121-TODAY()))</f>
        <v/>
      </c>
    </row>
    <row r="122" customFormat="false" ht="15.75" hidden="false" customHeight="true" outlineLevel="0" collapsed="false">
      <c r="A122" s="47"/>
      <c r="B122" s="47"/>
      <c r="C122" s="37"/>
      <c r="D122" s="48"/>
      <c r="E122" s="36"/>
      <c r="F122" s="42" t="str">
        <f aca="true">IF(D122="","",IF(E122="Recebido","-",D122-TODAY()))</f>
        <v/>
      </c>
    </row>
    <row r="123" customFormat="false" ht="15.75" hidden="false" customHeight="true" outlineLevel="0" collapsed="false">
      <c r="A123" s="47"/>
      <c r="B123" s="47"/>
      <c r="C123" s="37"/>
      <c r="D123" s="48"/>
      <c r="E123" s="36"/>
      <c r="F123" s="44" t="str">
        <f aca="true">IF(D123="","",IF(E123="Recebido","-",D123-TODAY()))</f>
        <v/>
      </c>
    </row>
    <row r="124" customFormat="false" ht="15.75" hidden="false" customHeight="true" outlineLevel="0" collapsed="false">
      <c r="A124" s="47"/>
      <c r="B124" s="47"/>
      <c r="C124" s="37"/>
      <c r="D124" s="48"/>
      <c r="E124" s="36"/>
      <c r="F124" s="42" t="str">
        <f aca="true">IF(D124="","",IF(E124="Recebido","-",D124-TODAY()))</f>
        <v/>
      </c>
    </row>
    <row r="125" customFormat="false" ht="15.75" hidden="false" customHeight="true" outlineLevel="0" collapsed="false">
      <c r="A125" s="47"/>
      <c r="B125" s="47"/>
      <c r="C125" s="37"/>
      <c r="D125" s="48"/>
      <c r="E125" s="36"/>
      <c r="F125" s="44" t="str">
        <f aca="true">IF(D125="","",IF(E125="Recebido","-",D125-TODAY()))</f>
        <v/>
      </c>
    </row>
    <row r="126" customFormat="false" ht="15.75" hidden="false" customHeight="true" outlineLevel="0" collapsed="false">
      <c r="A126" s="47"/>
      <c r="B126" s="47"/>
      <c r="C126" s="37"/>
      <c r="D126" s="48"/>
      <c r="E126" s="36"/>
      <c r="F126" s="42" t="str">
        <f aca="true">IF(D126="","",IF(E126="Recebido","-",D126-TODAY()))</f>
        <v/>
      </c>
    </row>
    <row r="127" customFormat="false" ht="15.75" hidden="false" customHeight="true" outlineLevel="0" collapsed="false">
      <c r="A127" s="47"/>
      <c r="B127" s="47"/>
      <c r="C127" s="37"/>
      <c r="D127" s="48"/>
      <c r="E127" s="36"/>
      <c r="F127" s="44" t="str">
        <f aca="true">IF(D127="","",IF(E127="Recebido","-",D127-TODAY()))</f>
        <v/>
      </c>
    </row>
    <row r="128" customFormat="false" ht="15.75" hidden="false" customHeight="true" outlineLevel="0" collapsed="false">
      <c r="A128" s="47"/>
      <c r="B128" s="47"/>
      <c r="C128" s="37"/>
      <c r="D128" s="48"/>
      <c r="E128" s="36"/>
      <c r="F128" s="42" t="str">
        <f aca="true">IF(D128="","",IF(E128="Recebido","-",D128-TODAY()))</f>
        <v/>
      </c>
    </row>
    <row r="129" customFormat="false" ht="15.75" hidden="false" customHeight="true" outlineLevel="0" collapsed="false">
      <c r="A129" s="47"/>
      <c r="B129" s="47"/>
      <c r="C129" s="37"/>
      <c r="D129" s="48"/>
      <c r="E129" s="36"/>
      <c r="F129" s="44" t="str">
        <f aca="true">IF(D129="","",IF(E129="Recebido","-",D129-TODAY()))</f>
        <v/>
      </c>
    </row>
    <row r="130" customFormat="false" ht="15.75" hidden="false" customHeight="true" outlineLevel="0" collapsed="false">
      <c r="A130" s="47"/>
      <c r="B130" s="47"/>
      <c r="C130" s="37"/>
      <c r="D130" s="48"/>
      <c r="E130" s="36"/>
      <c r="F130" s="42" t="str">
        <f aca="true">IF(D130="","",IF(E130="Recebido","-",D130-TODAY()))</f>
        <v/>
      </c>
    </row>
    <row r="131" customFormat="false" ht="15.75" hidden="false" customHeight="true" outlineLevel="0" collapsed="false">
      <c r="A131" s="47"/>
      <c r="B131" s="47"/>
      <c r="C131" s="37"/>
      <c r="D131" s="48"/>
      <c r="E131" s="36"/>
      <c r="F131" s="44" t="str">
        <f aca="true">IF(D131="","",IF(E131="Recebido","-",D131-TODAY()))</f>
        <v/>
      </c>
    </row>
    <row r="132" customFormat="false" ht="15.75" hidden="false" customHeight="true" outlineLevel="0" collapsed="false">
      <c r="A132" s="47"/>
      <c r="B132" s="47"/>
      <c r="C132" s="37"/>
      <c r="D132" s="48"/>
      <c r="E132" s="36"/>
      <c r="F132" s="42" t="str">
        <f aca="true">IF(D132="","",IF(E132="Recebido","-",D132-TODAY()))</f>
        <v/>
      </c>
    </row>
    <row r="133" customFormat="false" ht="15.75" hidden="false" customHeight="true" outlineLevel="0" collapsed="false">
      <c r="A133" s="47"/>
      <c r="B133" s="47"/>
      <c r="C133" s="37"/>
      <c r="D133" s="48"/>
      <c r="E133" s="36"/>
      <c r="F133" s="44" t="str">
        <f aca="true">IF(D133="","",IF(E133="Recebido","-",D133-TODAY()))</f>
        <v/>
      </c>
    </row>
    <row r="134" customFormat="false" ht="15.75" hidden="false" customHeight="true" outlineLevel="0" collapsed="false">
      <c r="A134" s="47"/>
      <c r="B134" s="47"/>
      <c r="C134" s="37"/>
      <c r="D134" s="48"/>
      <c r="E134" s="36"/>
      <c r="F134" s="42" t="str">
        <f aca="true">IF(D134="","",IF(E134="Recebido","-",D134-TODAY()))</f>
        <v/>
      </c>
    </row>
    <row r="135" customFormat="false" ht="15.75" hidden="false" customHeight="true" outlineLevel="0" collapsed="false">
      <c r="A135" s="47"/>
      <c r="B135" s="47"/>
      <c r="C135" s="37"/>
      <c r="D135" s="48"/>
      <c r="E135" s="36"/>
      <c r="F135" s="44" t="str">
        <f aca="true">IF(D135="","",IF(E135="Recebido","-",D135-TODAY()))</f>
        <v/>
      </c>
    </row>
    <row r="136" customFormat="false" ht="15.75" hidden="false" customHeight="true" outlineLevel="0" collapsed="false">
      <c r="A136" s="47"/>
      <c r="B136" s="47"/>
      <c r="C136" s="37"/>
      <c r="D136" s="48"/>
      <c r="E136" s="36"/>
      <c r="F136" s="42" t="str">
        <f aca="true">IF(D136="","",IF(E136="Recebido","-",D136-TODAY()))</f>
        <v/>
      </c>
    </row>
    <row r="137" customFormat="false" ht="15.75" hidden="false" customHeight="true" outlineLevel="0" collapsed="false">
      <c r="A137" s="47"/>
      <c r="B137" s="47"/>
      <c r="C137" s="37"/>
      <c r="D137" s="48"/>
      <c r="E137" s="36"/>
      <c r="F137" s="44" t="str">
        <f aca="true">IF(D137="","",IF(E137="Recebido","-",D137-TODAY()))</f>
        <v/>
      </c>
    </row>
    <row r="138" customFormat="false" ht="15.75" hidden="false" customHeight="true" outlineLevel="0" collapsed="false">
      <c r="A138" s="47"/>
      <c r="B138" s="47"/>
      <c r="C138" s="37"/>
      <c r="D138" s="48"/>
      <c r="E138" s="36"/>
      <c r="F138" s="42" t="str">
        <f aca="true">IF(D138="","",IF(E138="Recebido","-",D138-TODAY()))</f>
        <v/>
      </c>
    </row>
    <row r="139" customFormat="false" ht="15.75" hidden="false" customHeight="true" outlineLevel="0" collapsed="false">
      <c r="A139" s="47"/>
      <c r="B139" s="47"/>
      <c r="C139" s="37"/>
      <c r="D139" s="48"/>
      <c r="E139" s="36"/>
      <c r="F139" s="44" t="str">
        <f aca="true">IF(D139="","",IF(E139="Recebido","-",D139-TODAY()))</f>
        <v/>
      </c>
    </row>
    <row r="140" customFormat="false" ht="15.75" hidden="false" customHeight="true" outlineLevel="0" collapsed="false">
      <c r="A140" s="47"/>
      <c r="B140" s="47"/>
      <c r="C140" s="37"/>
      <c r="D140" s="48"/>
      <c r="E140" s="36"/>
      <c r="F140" s="42" t="str">
        <f aca="true">IF(D140="","",IF(E140="Recebido","-",D140-TODAY()))</f>
        <v/>
      </c>
    </row>
    <row r="141" customFormat="false" ht="15.75" hidden="false" customHeight="true" outlineLevel="0" collapsed="false">
      <c r="A141" s="47"/>
      <c r="B141" s="47"/>
      <c r="C141" s="37"/>
      <c r="D141" s="48"/>
      <c r="E141" s="36"/>
      <c r="F141" s="44" t="str">
        <f aca="true">IF(D141="","",IF(E141="Recebido","-",D141-TODAY()))</f>
        <v/>
      </c>
    </row>
    <row r="142" customFormat="false" ht="15.75" hidden="false" customHeight="true" outlineLevel="0" collapsed="false">
      <c r="A142" s="47"/>
      <c r="B142" s="47"/>
      <c r="C142" s="37"/>
      <c r="D142" s="48"/>
      <c r="E142" s="36"/>
      <c r="F142" s="42" t="str">
        <f aca="true">IF(D142="","",IF(E142="Recebido","-",D142-TODAY()))</f>
        <v/>
      </c>
    </row>
    <row r="143" customFormat="false" ht="15.75" hidden="false" customHeight="true" outlineLevel="0" collapsed="false">
      <c r="A143" s="47"/>
      <c r="B143" s="47"/>
      <c r="C143" s="37"/>
      <c r="D143" s="48"/>
      <c r="E143" s="36"/>
      <c r="F143" s="44" t="str">
        <f aca="true">IF(D143="","",IF(E143="Recebido","-",D143-TODAY()))</f>
        <v/>
      </c>
    </row>
    <row r="144" customFormat="false" ht="15.75" hidden="false" customHeight="true" outlineLevel="0" collapsed="false">
      <c r="A144" s="47"/>
      <c r="B144" s="47"/>
      <c r="C144" s="37"/>
      <c r="D144" s="48"/>
      <c r="E144" s="36"/>
      <c r="F144" s="42" t="str">
        <f aca="true">IF(D144="","",IF(E144="Recebido","-",D144-TODAY()))</f>
        <v/>
      </c>
    </row>
    <row r="145" customFormat="false" ht="15.75" hidden="false" customHeight="true" outlineLevel="0" collapsed="false">
      <c r="A145" s="47"/>
      <c r="B145" s="47"/>
      <c r="C145" s="37"/>
      <c r="D145" s="48"/>
      <c r="E145" s="36"/>
      <c r="F145" s="44" t="str">
        <f aca="true">IF(D145="","",IF(E145="Recebido","-",D145-TODAY()))</f>
        <v/>
      </c>
    </row>
    <row r="146" customFormat="false" ht="15.75" hidden="false" customHeight="true" outlineLevel="0" collapsed="false">
      <c r="A146" s="47"/>
      <c r="B146" s="47"/>
      <c r="C146" s="37"/>
      <c r="D146" s="48"/>
      <c r="E146" s="36"/>
      <c r="F146" s="42" t="str">
        <f aca="true">IF(D146="","",IF(E146="Recebido","-",D146-TODAY()))</f>
        <v/>
      </c>
    </row>
    <row r="147" customFormat="false" ht="15.75" hidden="false" customHeight="true" outlineLevel="0" collapsed="false">
      <c r="A147" s="47"/>
      <c r="B147" s="47"/>
      <c r="C147" s="37"/>
      <c r="D147" s="48"/>
      <c r="E147" s="36"/>
      <c r="F147" s="44" t="str">
        <f aca="true">IF(D147="","",IF(E147="Recebido","-",D147-TODAY()))</f>
        <v/>
      </c>
    </row>
    <row r="148" customFormat="false" ht="15.75" hidden="false" customHeight="true" outlineLevel="0" collapsed="false">
      <c r="A148" s="47"/>
      <c r="B148" s="47"/>
      <c r="C148" s="37"/>
      <c r="D148" s="48"/>
      <c r="E148" s="36"/>
      <c r="F148" s="42" t="str">
        <f aca="true">IF(D148="","",IF(E148="Recebido","-",D148-TODAY()))</f>
        <v/>
      </c>
    </row>
    <row r="149" customFormat="false" ht="15.75" hidden="false" customHeight="true" outlineLevel="0" collapsed="false">
      <c r="A149" s="47"/>
      <c r="B149" s="47"/>
      <c r="C149" s="37"/>
      <c r="D149" s="48"/>
      <c r="E149" s="36"/>
      <c r="F149" s="44" t="str">
        <f aca="true">IF(D149="","",IF(E149="Recebido","-",D149-TODAY()))</f>
        <v/>
      </c>
    </row>
    <row r="150" customFormat="false" ht="15.75" hidden="false" customHeight="true" outlineLevel="0" collapsed="false">
      <c r="A150" s="47"/>
      <c r="B150" s="47"/>
      <c r="C150" s="37"/>
      <c r="D150" s="48"/>
      <c r="E150" s="36"/>
      <c r="F150" s="42" t="str">
        <f aca="true">IF(D150="","",IF(E150="Recebido","-",D150-TODAY()))</f>
        <v/>
      </c>
    </row>
  </sheetData>
  <mergeCells count="1">
    <mergeCell ref="H1:I1"/>
  </mergeCells>
  <conditionalFormatting sqref="E2:E150">
    <cfRule type="cellIs" priority="2" operator="equal" aboveAverage="0" equalAverage="0" bottom="0" percent="0" rank="0" text="" dxfId="2">
      <formula>"Recebido"</formula>
    </cfRule>
    <cfRule type="cellIs" priority="3" operator="equal" aboveAverage="0" equalAverage="0" bottom="0" percent="0" rank="0" text="" dxfId="1">
      <formula>"A receber"</formula>
    </cfRule>
    <cfRule type="cellIs" priority="4" operator="equal" aboveAverage="0" equalAverage="0" bottom="0" percent="0" rank="0" text="" dxfId="0">
      <formula>"Atrasado"</formula>
    </cfRule>
  </conditionalFormatting>
  <dataValidations count="1">
    <dataValidation allowBlank="true" errorStyle="stop" operator="between" showDropDown="false" showErrorMessage="false" showInputMessage="false" sqref="E2:E150" type="list">
      <formula1>"A receber,Recebido,Atrasado"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5" min="2" style="1" width="16"/>
  </cols>
  <sheetData>
    <row r="1" customFormat="false" ht="27.75" hidden="false" customHeight="true" outlineLevel="0" collapsed="false">
      <c r="A1" s="11" t="s">
        <v>72</v>
      </c>
      <c r="B1" s="11"/>
      <c r="C1" s="11"/>
      <c r="D1" s="11"/>
      <c r="E1" s="11"/>
    </row>
    <row r="2" customFormat="false" ht="25.5" hidden="false" customHeight="true" outlineLevel="0" collapsed="false">
      <c r="A2" s="49" t="s">
        <v>73</v>
      </c>
      <c r="B2" s="49"/>
      <c r="C2" s="49"/>
      <c r="D2" s="49"/>
      <c r="E2" s="49"/>
    </row>
    <row r="4" customFormat="false" ht="19.5" hidden="false" customHeight="true" outlineLevel="0" collapsed="false">
      <c r="A4" s="16" t="s">
        <v>74</v>
      </c>
      <c r="B4" s="16"/>
    </row>
    <row r="5" customFormat="false" ht="23.25" hidden="false" customHeight="true" outlineLevel="0" collapsed="false">
      <c r="A5" s="50" t="s">
        <v>75</v>
      </c>
      <c r="B5" s="51" t="n">
        <v>1500</v>
      </c>
    </row>
    <row r="7" customFormat="false" ht="27.75" hidden="false" customHeight="true" outlineLevel="0" collapsed="false">
      <c r="A7" s="52" t="s">
        <v>76</v>
      </c>
      <c r="B7" s="52" t="s">
        <v>77</v>
      </c>
      <c r="C7" s="52" t="s">
        <v>78</v>
      </c>
      <c r="D7" s="52" t="s">
        <v>79</v>
      </c>
      <c r="E7" s="52" t="s">
        <v>80</v>
      </c>
    </row>
    <row r="8" customFormat="false" ht="15" hidden="false" customHeight="true" outlineLevel="0" collapsed="false">
      <c r="A8" s="53" t="n">
        <f aca="true">TODAY()</f>
        <v>46193</v>
      </c>
      <c r="B8" s="54" t="n">
        <f aca="false">SUMPRODUCT(('Contas a Receber'!$D$2:$D$150=A8)*('Contas a Receber'!$E$2:$E$150&lt;&gt;"Recebido")*'Contas a Receber'!$C$2:$C$150)</f>
        <v>0</v>
      </c>
      <c r="C8" s="54" t="n">
        <f aca="false">SUMPRODUCT(('Contas a Pagar'!$D$2:$D$150=A8)*('Contas a Pagar'!$E$2:$E$150&lt;&gt;"Pago")*'Contas a Pagar'!$C$2:$C$150)</f>
        <v>0</v>
      </c>
      <c r="D8" s="54" t="n">
        <f aca="false">B8-C8</f>
        <v>0</v>
      </c>
      <c r="E8" s="54" t="n">
        <f aca="false">$B$5+D8</f>
        <v>1500</v>
      </c>
    </row>
    <row r="9" customFormat="false" ht="15" hidden="false" customHeight="true" outlineLevel="0" collapsed="false">
      <c r="A9" s="55" t="n">
        <f aca="false">A8+1</f>
        <v>46194</v>
      </c>
      <c r="B9" s="56" t="n">
        <f aca="false">SUMPRODUCT(('Contas a Receber'!$D$2:$D$150=A9)*('Contas a Receber'!$E$2:$E$150&lt;&gt;"Recebido")*'Contas a Receber'!$C$2:$C$150)</f>
        <v>0</v>
      </c>
      <c r="C9" s="56" t="n">
        <f aca="false">SUMPRODUCT(('Contas a Pagar'!$D$2:$D$150=A9)*('Contas a Pagar'!$E$2:$E$150&lt;&gt;"Pago")*'Contas a Pagar'!$C$2:$C$150)</f>
        <v>0</v>
      </c>
      <c r="D9" s="56" t="n">
        <f aca="false">B9-C9</f>
        <v>0</v>
      </c>
      <c r="E9" s="56" t="n">
        <f aca="false">E8+D9</f>
        <v>1500</v>
      </c>
    </row>
    <row r="10" customFormat="false" ht="15" hidden="false" customHeight="true" outlineLevel="0" collapsed="false">
      <c r="A10" s="53" t="n">
        <f aca="false">A9+1</f>
        <v>46195</v>
      </c>
      <c r="B10" s="54" t="n">
        <f aca="false">SUMPRODUCT(('Contas a Receber'!$D$2:$D$150=A10)*('Contas a Receber'!$E$2:$E$150&lt;&gt;"Recebido")*'Contas a Receber'!$C$2:$C$150)</f>
        <v>0</v>
      </c>
      <c r="C10" s="54" t="n">
        <f aca="false">SUMPRODUCT(('Contas a Pagar'!$D$2:$D$150=A10)*('Contas a Pagar'!$E$2:$E$150&lt;&gt;"Pago")*'Contas a Pagar'!$C$2:$C$150)</f>
        <v>180</v>
      </c>
      <c r="D10" s="54" t="n">
        <f aca="false">B10-C10</f>
        <v>-180</v>
      </c>
      <c r="E10" s="54" t="n">
        <f aca="false">E9+D10</f>
        <v>1320</v>
      </c>
    </row>
    <row r="11" customFormat="false" ht="15" hidden="false" customHeight="true" outlineLevel="0" collapsed="false">
      <c r="A11" s="55" t="n">
        <f aca="false">A10+1</f>
        <v>46196</v>
      </c>
      <c r="B11" s="56" t="n">
        <f aca="false">SUMPRODUCT(('Contas a Receber'!$D$2:$D$150=A11)*('Contas a Receber'!$E$2:$E$150&lt;&gt;"Recebido")*'Contas a Receber'!$C$2:$C$150)</f>
        <v>0</v>
      </c>
      <c r="C11" s="56" t="n">
        <f aca="false">SUMPRODUCT(('Contas a Pagar'!$D$2:$D$150=A11)*('Contas a Pagar'!$E$2:$E$150&lt;&gt;"Pago")*'Contas a Pagar'!$C$2:$C$150)</f>
        <v>0</v>
      </c>
      <c r="D11" s="56" t="n">
        <f aca="false">B11-C11</f>
        <v>0</v>
      </c>
      <c r="E11" s="56" t="n">
        <f aca="false">E10+D11</f>
        <v>1320</v>
      </c>
    </row>
    <row r="12" customFormat="false" ht="15" hidden="false" customHeight="true" outlineLevel="0" collapsed="false">
      <c r="A12" s="53" t="n">
        <f aca="false">A11+1</f>
        <v>46197</v>
      </c>
      <c r="B12" s="54" t="n">
        <f aca="false">SUMPRODUCT(('Contas a Receber'!$D$2:$D$150=A12)*('Contas a Receber'!$E$2:$E$150&lt;&gt;"Recebido")*'Contas a Receber'!$C$2:$C$150)</f>
        <v>0</v>
      </c>
      <c r="C12" s="54" t="n">
        <f aca="false">SUMPRODUCT(('Contas a Pagar'!$D$2:$D$150=A12)*('Contas a Pagar'!$E$2:$E$150&lt;&gt;"Pago")*'Contas a Pagar'!$C$2:$C$150)</f>
        <v>0</v>
      </c>
      <c r="D12" s="54" t="n">
        <f aca="false">B12-C12</f>
        <v>0</v>
      </c>
      <c r="E12" s="54" t="n">
        <f aca="false">E11+D12</f>
        <v>1320</v>
      </c>
    </row>
    <row r="13" customFormat="false" ht="15" hidden="false" customHeight="true" outlineLevel="0" collapsed="false">
      <c r="A13" s="55" t="n">
        <f aca="false">A12+1</f>
        <v>46198</v>
      </c>
      <c r="B13" s="56" t="n">
        <f aca="false">SUMPRODUCT(('Contas a Receber'!$D$2:$D$150=A13)*('Contas a Receber'!$E$2:$E$150&lt;&gt;"Recebido")*'Contas a Receber'!$C$2:$C$150)</f>
        <v>180</v>
      </c>
      <c r="C13" s="56" t="n">
        <f aca="false">SUMPRODUCT(('Contas a Pagar'!$D$2:$D$150=A13)*('Contas a Pagar'!$E$2:$E$150&lt;&gt;"Pago")*'Contas a Pagar'!$C$2:$C$150)</f>
        <v>0</v>
      </c>
      <c r="D13" s="56" t="n">
        <f aca="false">B13-C13</f>
        <v>180</v>
      </c>
      <c r="E13" s="56" t="n">
        <f aca="false">E12+D13</f>
        <v>1500</v>
      </c>
    </row>
    <row r="14" customFormat="false" ht="15" hidden="false" customHeight="true" outlineLevel="0" collapsed="false">
      <c r="A14" s="53" t="n">
        <f aca="false">A13+1</f>
        <v>46199</v>
      </c>
      <c r="B14" s="54" t="n">
        <f aca="false">SUMPRODUCT(('Contas a Receber'!$D$2:$D$150=A14)*('Contas a Receber'!$E$2:$E$150&lt;&gt;"Recebido")*'Contas a Receber'!$C$2:$C$150)</f>
        <v>0</v>
      </c>
      <c r="C14" s="54" t="n">
        <f aca="false">SUMPRODUCT(('Contas a Pagar'!$D$2:$D$150=A14)*('Contas a Pagar'!$E$2:$E$150&lt;&gt;"Pago")*'Contas a Pagar'!$C$2:$C$150)</f>
        <v>0</v>
      </c>
      <c r="D14" s="54" t="n">
        <f aca="false">B14-C14</f>
        <v>0</v>
      </c>
      <c r="E14" s="54" t="n">
        <f aca="false">E13+D14</f>
        <v>1500</v>
      </c>
    </row>
    <row r="15" customFormat="false" ht="15" hidden="false" customHeight="true" outlineLevel="0" collapsed="false">
      <c r="A15" s="55" t="n">
        <f aca="false">A14+1</f>
        <v>46200</v>
      </c>
      <c r="B15" s="56" t="n">
        <f aca="false">SUMPRODUCT(('Contas a Receber'!$D$2:$D$150=A15)*('Contas a Receber'!$E$2:$E$150&lt;&gt;"Recebido")*'Contas a Receber'!$C$2:$C$150)</f>
        <v>0</v>
      </c>
      <c r="C15" s="56" t="n">
        <f aca="false">SUMPRODUCT(('Contas a Pagar'!$D$2:$D$150=A15)*('Contas a Pagar'!$E$2:$E$150&lt;&gt;"Pago")*'Contas a Pagar'!$C$2:$C$150)</f>
        <v>0</v>
      </c>
      <c r="D15" s="56" t="n">
        <f aca="false">B15-C15</f>
        <v>0</v>
      </c>
      <c r="E15" s="56" t="n">
        <f aca="false">E14+D15</f>
        <v>1500</v>
      </c>
    </row>
    <row r="16" customFormat="false" ht="15" hidden="false" customHeight="true" outlineLevel="0" collapsed="false">
      <c r="A16" s="53" t="n">
        <f aca="false">A15+1</f>
        <v>46201</v>
      </c>
      <c r="B16" s="54" t="n">
        <f aca="false">SUMPRODUCT(('Contas a Receber'!$D$2:$D$150=A16)*('Contas a Receber'!$E$2:$E$150&lt;&gt;"Recebido")*'Contas a Receber'!$C$2:$C$150)</f>
        <v>0</v>
      </c>
      <c r="C16" s="54" t="n">
        <f aca="false">SUMPRODUCT(('Contas a Pagar'!$D$2:$D$150=A16)*('Contas a Pagar'!$E$2:$E$150&lt;&gt;"Pago")*'Contas a Pagar'!$C$2:$C$150)</f>
        <v>450</v>
      </c>
      <c r="D16" s="54" t="n">
        <f aca="false">B16-C16</f>
        <v>-450</v>
      </c>
      <c r="E16" s="54" t="n">
        <f aca="false">E15+D16</f>
        <v>1050</v>
      </c>
    </row>
    <row r="17" customFormat="false" ht="15" hidden="false" customHeight="true" outlineLevel="0" collapsed="false">
      <c r="A17" s="55" t="n">
        <f aca="false">A16+1</f>
        <v>46202</v>
      </c>
      <c r="B17" s="56" t="n">
        <f aca="false">SUMPRODUCT(('Contas a Receber'!$D$2:$D$150=A17)*('Contas a Receber'!$E$2:$E$150&lt;&gt;"Recebido")*'Contas a Receber'!$C$2:$C$150)</f>
        <v>0</v>
      </c>
      <c r="C17" s="56" t="n">
        <f aca="false">SUMPRODUCT(('Contas a Pagar'!$D$2:$D$150=A17)*('Contas a Pagar'!$E$2:$E$150&lt;&gt;"Pago")*'Contas a Pagar'!$C$2:$C$150)</f>
        <v>0</v>
      </c>
      <c r="D17" s="56" t="n">
        <f aca="false">B17-C17</f>
        <v>0</v>
      </c>
      <c r="E17" s="56" t="n">
        <f aca="false">E16+D17</f>
        <v>1050</v>
      </c>
    </row>
    <row r="18" customFormat="false" ht="15" hidden="false" customHeight="true" outlineLevel="0" collapsed="false">
      <c r="A18" s="53" t="n">
        <f aca="false">A17+1</f>
        <v>46203</v>
      </c>
      <c r="B18" s="54" t="n">
        <f aca="false">SUMPRODUCT(('Contas a Receber'!$D$2:$D$150=A18)*('Contas a Receber'!$E$2:$E$150&lt;&gt;"Recebido")*'Contas a Receber'!$C$2:$C$150)</f>
        <v>320</v>
      </c>
      <c r="C18" s="54" t="n">
        <f aca="false">SUMPRODUCT(('Contas a Pagar'!$D$2:$D$150=A18)*('Contas a Pagar'!$E$2:$E$150&lt;&gt;"Pago")*'Contas a Pagar'!$C$2:$C$150)</f>
        <v>0</v>
      </c>
      <c r="D18" s="54" t="n">
        <f aca="false">B18-C18</f>
        <v>320</v>
      </c>
      <c r="E18" s="54" t="n">
        <f aca="false">E17+D18</f>
        <v>1370</v>
      </c>
    </row>
    <row r="19" customFormat="false" ht="15" hidden="false" customHeight="true" outlineLevel="0" collapsed="false">
      <c r="A19" s="55" t="n">
        <f aca="false">A18+1</f>
        <v>46204</v>
      </c>
      <c r="B19" s="56" t="n">
        <f aca="false">SUMPRODUCT(('Contas a Receber'!$D$2:$D$150=A19)*('Contas a Receber'!$E$2:$E$150&lt;&gt;"Recebido")*'Contas a Receber'!$C$2:$C$150)</f>
        <v>0</v>
      </c>
      <c r="C19" s="56" t="n">
        <f aca="false">SUMPRODUCT(('Contas a Pagar'!$D$2:$D$150=A19)*('Contas a Pagar'!$E$2:$E$150&lt;&gt;"Pago")*'Contas a Pagar'!$C$2:$C$150)</f>
        <v>0</v>
      </c>
      <c r="D19" s="56" t="n">
        <f aca="false">B19-C19</f>
        <v>0</v>
      </c>
      <c r="E19" s="56" t="n">
        <f aca="false">E18+D19</f>
        <v>1370</v>
      </c>
    </row>
    <row r="20" customFormat="false" ht="15" hidden="false" customHeight="true" outlineLevel="0" collapsed="false">
      <c r="A20" s="53" t="n">
        <f aca="false">A19+1</f>
        <v>46205</v>
      </c>
      <c r="B20" s="54" t="n">
        <f aca="false">SUMPRODUCT(('Contas a Receber'!$D$2:$D$150=A20)*('Contas a Receber'!$E$2:$E$150&lt;&gt;"Recebido")*'Contas a Receber'!$C$2:$C$150)</f>
        <v>0</v>
      </c>
      <c r="C20" s="54" t="n">
        <f aca="false">SUMPRODUCT(('Contas a Pagar'!$D$2:$D$150=A20)*('Contas a Pagar'!$E$2:$E$150&lt;&gt;"Pago")*'Contas a Pagar'!$C$2:$C$150)</f>
        <v>0</v>
      </c>
      <c r="D20" s="54" t="n">
        <f aca="false">B20-C20</f>
        <v>0</v>
      </c>
      <c r="E20" s="54" t="n">
        <f aca="false">E19+D20</f>
        <v>1370</v>
      </c>
    </row>
    <row r="21" customFormat="false" ht="15" hidden="false" customHeight="true" outlineLevel="0" collapsed="false">
      <c r="A21" s="55" t="n">
        <f aca="false">A20+1</f>
        <v>46206</v>
      </c>
      <c r="B21" s="56" t="n">
        <f aca="false">SUMPRODUCT(('Contas a Receber'!$D$2:$D$150=A21)*('Contas a Receber'!$E$2:$E$150&lt;&gt;"Recebido")*'Contas a Receber'!$C$2:$C$150)</f>
        <v>0</v>
      </c>
      <c r="C21" s="56" t="n">
        <f aca="false">SUMPRODUCT(('Contas a Pagar'!$D$2:$D$150=A21)*('Contas a Pagar'!$E$2:$E$150&lt;&gt;"Pago")*'Contas a Pagar'!$C$2:$C$150)</f>
        <v>0</v>
      </c>
      <c r="D21" s="56" t="n">
        <f aca="false">B21-C21</f>
        <v>0</v>
      </c>
      <c r="E21" s="56" t="n">
        <f aca="false">E20+D21</f>
        <v>1370</v>
      </c>
    </row>
    <row r="22" customFormat="false" ht="15" hidden="false" customHeight="true" outlineLevel="0" collapsed="false">
      <c r="A22" s="53" t="n">
        <f aca="false">A21+1</f>
        <v>46207</v>
      </c>
      <c r="B22" s="54" t="n">
        <f aca="false">SUMPRODUCT(('Contas a Receber'!$D$2:$D$150=A22)*('Contas a Receber'!$E$2:$E$150&lt;&gt;"Recebido")*'Contas a Receber'!$C$2:$C$150)</f>
        <v>0</v>
      </c>
      <c r="C22" s="54" t="n">
        <f aca="false">SUMPRODUCT(('Contas a Pagar'!$D$2:$D$150=A22)*('Contas a Pagar'!$E$2:$E$150&lt;&gt;"Pago")*'Contas a Pagar'!$C$2:$C$150)</f>
        <v>0</v>
      </c>
      <c r="D22" s="54" t="n">
        <f aca="false">B22-C22</f>
        <v>0</v>
      </c>
      <c r="E22" s="54" t="n">
        <f aca="false">E21+D22</f>
        <v>1370</v>
      </c>
    </row>
    <row r="23" customFormat="false" ht="15" hidden="false" customHeight="true" outlineLevel="0" collapsed="false">
      <c r="A23" s="55" t="n">
        <f aca="false">A22+1</f>
        <v>46208</v>
      </c>
      <c r="B23" s="56" t="n">
        <f aca="false">SUMPRODUCT(('Contas a Receber'!$D$2:$D$150=A23)*('Contas a Receber'!$E$2:$E$150&lt;&gt;"Recebido")*'Contas a Receber'!$C$2:$C$150)</f>
        <v>0</v>
      </c>
      <c r="C23" s="56" t="n">
        <f aca="false">SUMPRODUCT(('Contas a Pagar'!$D$2:$D$150=A23)*('Contas a Pagar'!$E$2:$E$150&lt;&gt;"Pago")*'Contas a Pagar'!$C$2:$C$150)</f>
        <v>600</v>
      </c>
      <c r="D23" s="56" t="n">
        <f aca="false">B23-C23</f>
        <v>-600</v>
      </c>
      <c r="E23" s="56" t="n">
        <f aca="false">E22+D23</f>
        <v>770</v>
      </c>
    </row>
    <row r="24" customFormat="false" ht="15" hidden="false" customHeight="true" outlineLevel="0" collapsed="false">
      <c r="A24" s="53" t="n">
        <f aca="false">A23+1</f>
        <v>46209</v>
      </c>
      <c r="B24" s="54" t="n">
        <f aca="false">SUMPRODUCT(('Contas a Receber'!$D$2:$D$150=A24)*('Contas a Receber'!$E$2:$E$150&lt;&gt;"Recebido")*'Contas a Receber'!$C$2:$C$150)</f>
        <v>0</v>
      </c>
      <c r="C24" s="54" t="n">
        <f aca="false">SUMPRODUCT(('Contas a Pagar'!$D$2:$D$150=A24)*('Contas a Pagar'!$E$2:$E$150&lt;&gt;"Pago")*'Contas a Pagar'!$C$2:$C$150)</f>
        <v>0</v>
      </c>
      <c r="D24" s="54" t="n">
        <f aca="false">B24-C24</f>
        <v>0</v>
      </c>
      <c r="E24" s="54" t="n">
        <f aca="false">E23+D24</f>
        <v>770</v>
      </c>
    </row>
    <row r="25" customFormat="false" ht="15" hidden="false" customHeight="true" outlineLevel="0" collapsed="false">
      <c r="A25" s="55" t="n">
        <f aca="false">A24+1</f>
        <v>46210</v>
      </c>
      <c r="B25" s="56" t="n">
        <f aca="false">SUMPRODUCT(('Contas a Receber'!$D$2:$D$150=A25)*('Contas a Receber'!$E$2:$E$150&lt;&gt;"Recebido")*'Contas a Receber'!$C$2:$C$150)</f>
        <v>0</v>
      </c>
      <c r="C25" s="56" t="n">
        <f aca="false">SUMPRODUCT(('Contas a Pagar'!$D$2:$D$150=A25)*('Contas a Pagar'!$E$2:$E$150&lt;&gt;"Pago")*'Contas a Pagar'!$C$2:$C$150)</f>
        <v>0</v>
      </c>
      <c r="D25" s="56" t="n">
        <f aca="false">B25-C25</f>
        <v>0</v>
      </c>
      <c r="E25" s="56" t="n">
        <f aca="false">E24+D25</f>
        <v>770</v>
      </c>
    </row>
    <row r="26" customFormat="false" ht="15" hidden="false" customHeight="true" outlineLevel="0" collapsed="false">
      <c r="A26" s="53" t="n">
        <f aca="false">A25+1</f>
        <v>46211</v>
      </c>
      <c r="B26" s="54" t="n">
        <f aca="false">SUMPRODUCT(('Contas a Receber'!$D$2:$D$150=A26)*('Contas a Receber'!$E$2:$E$150&lt;&gt;"Recebido")*'Contas a Receber'!$C$2:$C$150)</f>
        <v>0</v>
      </c>
      <c r="C26" s="54" t="n">
        <f aca="false">SUMPRODUCT(('Contas a Pagar'!$D$2:$D$150=A26)*('Contas a Pagar'!$E$2:$E$150&lt;&gt;"Pago")*'Contas a Pagar'!$C$2:$C$150)</f>
        <v>0</v>
      </c>
      <c r="D26" s="54" t="n">
        <f aca="false">B26-C26</f>
        <v>0</v>
      </c>
      <c r="E26" s="54" t="n">
        <f aca="false">E25+D26</f>
        <v>770</v>
      </c>
    </row>
    <row r="27" customFormat="false" ht="15" hidden="false" customHeight="true" outlineLevel="0" collapsed="false">
      <c r="A27" s="55" t="n">
        <f aca="false">A26+1</f>
        <v>46212</v>
      </c>
      <c r="B27" s="56" t="n">
        <f aca="false">SUMPRODUCT(('Contas a Receber'!$D$2:$D$150=A27)*('Contas a Receber'!$E$2:$E$150&lt;&gt;"Recebido")*'Contas a Receber'!$C$2:$C$150)</f>
        <v>0</v>
      </c>
      <c r="C27" s="56" t="n">
        <f aca="false">SUMPRODUCT(('Contas a Pagar'!$D$2:$D$150=A27)*('Contas a Pagar'!$E$2:$E$150&lt;&gt;"Pago")*'Contas a Pagar'!$C$2:$C$150)</f>
        <v>0</v>
      </c>
      <c r="D27" s="56" t="n">
        <f aca="false">B27-C27</f>
        <v>0</v>
      </c>
      <c r="E27" s="56" t="n">
        <f aca="false">E26+D27</f>
        <v>770</v>
      </c>
    </row>
    <row r="28" customFormat="false" ht="15" hidden="false" customHeight="true" outlineLevel="0" collapsed="false">
      <c r="A28" s="53" t="n">
        <f aca="false">A27+1</f>
        <v>46213</v>
      </c>
      <c r="B28" s="54" t="n">
        <f aca="false">SUMPRODUCT(('Contas a Receber'!$D$2:$D$150=A28)*('Contas a Receber'!$E$2:$E$150&lt;&gt;"Recebido")*'Contas a Receber'!$C$2:$C$150)</f>
        <v>0</v>
      </c>
      <c r="C28" s="54" t="n">
        <f aca="false">SUMPRODUCT(('Contas a Pagar'!$D$2:$D$150=A28)*('Contas a Pagar'!$E$2:$E$150&lt;&gt;"Pago")*'Contas a Pagar'!$C$2:$C$150)</f>
        <v>0</v>
      </c>
      <c r="D28" s="54" t="n">
        <f aca="false">B28-C28</f>
        <v>0</v>
      </c>
      <c r="E28" s="54" t="n">
        <f aca="false">E27+D28</f>
        <v>770</v>
      </c>
    </row>
    <row r="29" customFormat="false" ht="15" hidden="false" customHeight="true" outlineLevel="0" collapsed="false">
      <c r="A29" s="55" t="n">
        <f aca="false">A28+1</f>
        <v>46214</v>
      </c>
      <c r="B29" s="56" t="n">
        <f aca="false">SUMPRODUCT(('Contas a Receber'!$D$2:$D$150=A29)*('Contas a Receber'!$E$2:$E$150&lt;&gt;"Recebido")*'Contas a Receber'!$C$2:$C$150)</f>
        <v>0</v>
      </c>
      <c r="C29" s="56" t="n">
        <f aca="false">SUMPRODUCT(('Contas a Pagar'!$D$2:$D$150=A29)*('Contas a Pagar'!$E$2:$E$150&lt;&gt;"Pago")*'Contas a Pagar'!$C$2:$C$150)</f>
        <v>0</v>
      </c>
      <c r="D29" s="56" t="n">
        <f aca="false">B29-C29</f>
        <v>0</v>
      </c>
      <c r="E29" s="56" t="n">
        <f aca="false">E28+D29</f>
        <v>770</v>
      </c>
    </row>
    <row r="30" customFormat="false" ht="15" hidden="false" customHeight="true" outlineLevel="0" collapsed="false">
      <c r="A30" s="53" t="n">
        <f aca="false">A29+1</f>
        <v>46215</v>
      </c>
      <c r="B30" s="54" t="n">
        <f aca="false">SUMPRODUCT(('Contas a Receber'!$D$2:$D$150=A30)*('Contas a Receber'!$E$2:$E$150&lt;&gt;"Recebido")*'Contas a Receber'!$C$2:$C$150)</f>
        <v>0</v>
      </c>
      <c r="C30" s="54" t="n">
        <f aca="false">SUMPRODUCT(('Contas a Pagar'!$D$2:$D$150=A30)*('Contas a Pagar'!$E$2:$E$150&lt;&gt;"Pago")*'Contas a Pagar'!$C$2:$C$150)</f>
        <v>0</v>
      </c>
      <c r="D30" s="54" t="n">
        <f aca="false">B30-C30</f>
        <v>0</v>
      </c>
      <c r="E30" s="54" t="n">
        <f aca="false">E29+D30</f>
        <v>770</v>
      </c>
    </row>
    <row r="31" customFormat="false" ht="15" hidden="false" customHeight="true" outlineLevel="0" collapsed="false">
      <c r="A31" s="55" t="n">
        <f aca="false">A30+1</f>
        <v>46216</v>
      </c>
      <c r="B31" s="56" t="n">
        <f aca="false">SUMPRODUCT(('Contas a Receber'!$D$2:$D$150=A31)*('Contas a Receber'!$E$2:$E$150&lt;&gt;"Recebido")*'Contas a Receber'!$C$2:$C$150)</f>
        <v>0</v>
      </c>
      <c r="C31" s="56" t="n">
        <f aca="false">SUMPRODUCT(('Contas a Pagar'!$D$2:$D$150=A31)*('Contas a Pagar'!$E$2:$E$150&lt;&gt;"Pago")*'Contas a Pagar'!$C$2:$C$150)</f>
        <v>0</v>
      </c>
      <c r="D31" s="56" t="n">
        <f aca="false">B31-C31</f>
        <v>0</v>
      </c>
      <c r="E31" s="56" t="n">
        <f aca="false">E30+D31</f>
        <v>770</v>
      </c>
    </row>
    <row r="32" customFormat="false" ht="15" hidden="false" customHeight="true" outlineLevel="0" collapsed="false">
      <c r="A32" s="53" t="n">
        <f aca="false">A31+1</f>
        <v>46217</v>
      </c>
      <c r="B32" s="54" t="n">
        <f aca="false">SUMPRODUCT(('Contas a Receber'!$D$2:$D$150=A32)*('Contas a Receber'!$E$2:$E$150&lt;&gt;"Recebido")*'Contas a Receber'!$C$2:$C$150)</f>
        <v>0</v>
      </c>
      <c r="C32" s="54" t="n">
        <f aca="false">SUMPRODUCT(('Contas a Pagar'!$D$2:$D$150=A32)*('Contas a Pagar'!$E$2:$E$150&lt;&gt;"Pago")*'Contas a Pagar'!$C$2:$C$150)</f>
        <v>0</v>
      </c>
      <c r="D32" s="54" t="n">
        <f aca="false">B32-C32</f>
        <v>0</v>
      </c>
      <c r="E32" s="54" t="n">
        <f aca="false">E31+D32</f>
        <v>770</v>
      </c>
    </row>
    <row r="33" customFormat="false" ht="15" hidden="false" customHeight="true" outlineLevel="0" collapsed="false">
      <c r="A33" s="55" t="n">
        <f aca="false">A32+1</f>
        <v>46218</v>
      </c>
      <c r="B33" s="56" t="n">
        <f aca="false">SUMPRODUCT(('Contas a Receber'!$D$2:$D$150=A33)*('Contas a Receber'!$E$2:$E$150&lt;&gt;"Recebido")*'Contas a Receber'!$C$2:$C$150)</f>
        <v>0</v>
      </c>
      <c r="C33" s="56" t="n">
        <f aca="false">SUMPRODUCT(('Contas a Pagar'!$D$2:$D$150=A33)*('Contas a Pagar'!$E$2:$E$150&lt;&gt;"Pago")*'Contas a Pagar'!$C$2:$C$150)</f>
        <v>0</v>
      </c>
      <c r="D33" s="56" t="n">
        <f aca="false">B33-C33</f>
        <v>0</v>
      </c>
      <c r="E33" s="56" t="n">
        <f aca="false">E32+D33</f>
        <v>770</v>
      </c>
    </row>
    <row r="34" customFormat="false" ht="15" hidden="false" customHeight="true" outlineLevel="0" collapsed="false">
      <c r="A34" s="53" t="n">
        <f aca="false">A33+1</f>
        <v>46219</v>
      </c>
      <c r="B34" s="54" t="n">
        <f aca="false">SUMPRODUCT(('Contas a Receber'!$D$2:$D$150=A34)*('Contas a Receber'!$E$2:$E$150&lt;&gt;"Recebido")*'Contas a Receber'!$C$2:$C$150)</f>
        <v>0</v>
      </c>
      <c r="C34" s="54" t="n">
        <f aca="false">SUMPRODUCT(('Contas a Pagar'!$D$2:$D$150=A34)*('Contas a Pagar'!$E$2:$E$150&lt;&gt;"Pago")*'Contas a Pagar'!$C$2:$C$150)</f>
        <v>0</v>
      </c>
      <c r="D34" s="54" t="n">
        <f aca="false">B34-C34</f>
        <v>0</v>
      </c>
      <c r="E34" s="54" t="n">
        <f aca="false">E33+D34</f>
        <v>770</v>
      </c>
    </row>
    <row r="35" customFormat="false" ht="15" hidden="false" customHeight="true" outlineLevel="0" collapsed="false">
      <c r="A35" s="55" t="n">
        <f aca="false">A34+1</f>
        <v>46220</v>
      </c>
      <c r="B35" s="56" t="n">
        <f aca="false">SUMPRODUCT(('Contas a Receber'!$D$2:$D$150=A35)*('Contas a Receber'!$E$2:$E$150&lt;&gt;"Recebido")*'Contas a Receber'!$C$2:$C$150)</f>
        <v>0</v>
      </c>
      <c r="C35" s="56" t="n">
        <f aca="false">SUMPRODUCT(('Contas a Pagar'!$D$2:$D$150=A35)*('Contas a Pagar'!$E$2:$E$150&lt;&gt;"Pago")*'Contas a Pagar'!$C$2:$C$150)</f>
        <v>0</v>
      </c>
      <c r="D35" s="56" t="n">
        <f aca="false">B35-C35</f>
        <v>0</v>
      </c>
      <c r="E35" s="56" t="n">
        <f aca="false">E34+D35</f>
        <v>770</v>
      </c>
    </row>
    <row r="36" customFormat="false" ht="15" hidden="false" customHeight="true" outlineLevel="0" collapsed="false">
      <c r="A36" s="53" t="n">
        <f aca="false">A35+1</f>
        <v>46221</v>
      </c>
      <c r="B36" s="54" t="n">
        <f aca="false">SUMPRODUCT(('Contas a Receber'!$D$2:$D$150=A36)*('Contas a Receber'!$E$2:$E$150&lt;&gt;"Recebido")*'Contas a Receber'!$C$2:$C$150)</f>
        <v>0</v>
      </c>
      <c r="C36" s="54" t="n">
        <f aca="false">SUMPRODUCT(('Contas a Pagar'!$D$2:$D$150=A36)*('Contas a Pagar'!$E$2:$E$150&lt;&gt;"Pago")*'Contas a Pagar'!$C$2:$C$150)</f>
        <v>0</v>
      </c>
      <c r="D36" s="54" t="n">
        <f aca="false">B36-C36</f>
        <v>0</v>
      </c>
      <c r="E36" s="54" t="n">
        <f aca="false">E35+D36</f>
        <v>770</v>
      </c>
    </row>
    <row r="37" customFormat="false" ht="15" hidden="false" customHeight="true" outlineLevel="0" collapsed="false">
      <c r="A37" s="55" t="n">
        <f aca="false">A36+1</f>
        <v>46222</v>
      </c>
      <c r="B37" s="56" t="n">
        <f aca="false">SUMPRODUCT(('Contas a Receber'!$D$2:$D$150=A37)*('Contas a Receber'!$E$2:$E$150&lt;&gt;"Recebido")*'Contas a Receber'!$C$2:$C$150)</f>
        <v>0</v>
      </c>
      <c r="C37" s="56" t="n">
        <f aca="false">SUMPRODUCT(('Contas a Pagar'!$D$2:$D$150=A37)*('Contas a Pagar'!$E$2:$E$150&lt;&gt;"Pago")*'Contas a Pagar'!$C$2:$C$150)</f>
        <v>0</v>
      </c>
      <c r="D37" s="56" t="n">
        <f aca="false">B37-C37</f>
        <v>0</v>
      </c>
      <c r="E37" s="56" t="n">
        <f aca="false">E36+D37</f>
        <v>770</v>
      </c>
    </row>
  </sheetData>
  <mergeCells count="3">
    <mergeCell ref="A1:E1"/>
    <mergeCell ref="A2:E2"/>
    <mergeCell ref="A4:B4"/>
  </mergeCells>
  <conditionalFormatting sqref="E8:E37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2026-06-19T18:20:09Z</dcterms:created>
  <dc:creator>openpyxl</dc:creator>
  <dc:description/>
  <dc:language>en-US</dc:language>
  <cp:lastModifiedBy/>
  <dcterms:modified xsi:type="dcterms:W3CDTF">2026-06-20T00:21:55Z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